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skupinahse-my.sharepoint.com/personal/bostjanm_hse_si/Documents/INTERNA NAROČILA/Naročila 2023/Strojno potrošni material - pločevina/Tehnični dialog/"/>
    </mc:Choice>
  </mc:AlternateContent>
  <xr:revisionPtr revIDLastSave="5" documentId="8_{9264BBA9-7AF1-4AFC-BCEC-688C95510383}" xr6:coauthVersionLast="47" xr6:coauthVersionMax="47" xr10:uidLastSave="{CC53B838-2725-492C-8D0B-ABFDB8168142}"/>
  <bookViews>
    <workbookView xWindow="-120" yWindow="-120" windowWidth="29040" windowHeight="15840" xr2:uid="{00000000-000D-0000-FFFF-FFFF00000000}"/>
  </bookViews>
  <sheets>
    <sheet name="Sklop Pločevina" sheetId="1" r:id="rId1"/>
    <sheet name="SKLOP 2" sheetId="2" state="hidden" r:id="rId2"/>
    <sheet name="SKLOP 3" sheetId="3" state="hidden" r:id="rId3"/>
    <sheet name="SKLOP 4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5" l="1"/>
  <c r="P8" i="5"/>
  <c r="G13" i="5" l="1"/>
  <c r="G11" i="3"/>
  <c r="G20" i="2"/>
  <c r="G18" i="2" l="1"/>
  <c r="G17" i="2"/>
  <c r="G15" i="2" l="1"/>
  <c r="G16" i="2"/>
  <c r="G9" i="5" l="1"/>
  <c r="G8" i="5"/>
  <c r="G10" i="5" l="1"/>
  <c r="G8" i="3"/>
  <c r="G14" i="2"/>
  <c r="G13" i="2"/>
  <c r="G12" i="2"/>
  <c r="G11" i="2"/>
  <c r="G10" i="2"/>
  <c r="G9" i="2"/>
  <c r="G8" i="2"/>
  <c r="G9" i="3" l="1"/>
</calcChain>
</file>

<file path=xl/sharedStrings.xml><?xml version="1.0" encoding="utf-8"?>
<sst xmlns="http://schemas.openxmlformats.org/spreadsheetml/2006/main" count="594" uniqueCount="311">
  <si>
    <t>Zap. št.</t>
  </si>
  <si>
    <t>Naziv</t>
  </si>
  <si>
    <t>EM</t>
  </si>
  <si>
    <t>Predvidena količina</t>
  </si>
  <si>
    <t>Cena/enoto brez DDV
(EUR)</t>
  </si>
  <si>
    <t>Vrednost brez DDV
(EUR)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</si>
  <si>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</si>
  <si>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</si>
  <si>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</si>
  <si>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</si>
  <si>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</si>
  <si>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</si>
  <si>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</si>
  <si>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</si>
  <si>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</si>
  <si>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</si>
  <si>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</si>
  <si>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</si>
  <si>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</si>
  <si>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</si>
  <si>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</si>
  <si>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</si>
  <si>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Skupaj (EUR)</t>
  </si>
  <si>
    <t>Šifra materiala</t>
  </si>
  <si>
    <t>17.</t>
  </si>
  <si>
    <t>18.</t>
  </si>
  <si>
    <t>Opomba: Že vstavljene formule so ponudnikom v pomoč, vendar je ponudnik sam odgovoren za pravilnost in je dolžan preveriti ustreznost formul.</t>
  </si>
  <si>
    <t>Rok dobave</t>
  </si>
  <si>
    <t>kg</t>
  </si>
  <si>
    <t>19.</t>
  </si>
  <si>
    <t>20.</t>
  </si>
  <si>
    <t>21.</t>
  </si>
  <si>
    <t>22.</t>
  </si>
  <si>
    <t>kos</t>
  </si>
  <si>
    <t>SKLOP 1: PLOČEVINA</t>
  </si>
  <si>
    <t>SKLOP 2: LAMELNO JEKLO</t>
  </si>
  <si>
    <t>SKLOP 3: MLINSKA KLADIVA</t>
  </si>
  <si>
    <t>SKLOP 4: UDARNE PLOŠČE MLINOV BLOKA 6</t>
  </si>
  <si>
    <t>PLOŠČA UDARNA 1003X280X70 MM</t>
  </si>
  <si>
    <t>PLOŠČA UDARNA 1003X300X100 MM</t>
  </si>
  <si>
    <t>KLADIVA ZA MLINE BL6 - 06HFC</t>
  </si>
  <si>
    <t>JEKLO LAMELNO 150 X 30 DIN 50MN7 (2MN)</t>
  </si>
  <si>
    <t>JEKLO LAMELNO 60X30 DIN 50 MN</t>
  </si>
  <si>
    <t>JEKLO LAMELNO 150 X 20 DIN 50</t>
  </si>
  <si>
    <t>JEKLO LAMELNO 180 X 20 DIN 50</t>
  </si>
  <si>
    <t>JEKLO LAMELNO 200 X 30 DIN 50MN7 (2MN)</t>
  </si>
  <si>
    <t>JEKLO LAMELNO 175 X 80 X 1008</t>
  </si>
  <si>
    <t>JEKLO LAMELNO 100 X 30 DIN 50M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</si>
  <si>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</si>
  <si>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</si>
  <si>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</si>
  <si>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</si>
  <si>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</si>
  <si>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</si>
  <si>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</si>
  <si>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</si>
  <si>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</si>
  <si>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</si>
  <si>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</si>
  <si>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</si>
  <si>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</si>
  <si>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</si>
  <si>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</si>
  <si>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</si>
  <si>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</si>
  <si>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</si>
  <si>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</si>
  <si>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</si>
  <si>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</si>
  <si>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</si>
  <si>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</si>
  <si>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</si>
  <si>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</si>
  <si>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</si>
  <si>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</si>
  <si>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</si>
  <si>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</si>
  <si>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</si>
  <si>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</si>
  <si>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</si>
  <si>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</si>
  <si>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</si>
  <si>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</si>
  <si>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</si>
  <si>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</si>
  <si>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</si>
  <si>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</si>
  <si>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</si>
  <si>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</si>
  <si>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</si>
  <si>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</si>
  <si>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</si>
  <si>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</si>
  <si>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</si>
  <si>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</si>
  <si>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</si>
  <si>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</si>
  <si>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</si>
  <si>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</si>
  <si>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</si>
  <si>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</si>
  <si>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</si>
  <si>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</si>
  <si>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</si>
  <si>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</si>
  <si>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</si>
  <si>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</si>
  <si>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</si>
  <si>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</si>
  <si>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</si>
  <si>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</si>
  <si>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</si>
  <si>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</si>
  <si>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</si>
  <si>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</si>
  <si>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</si>
  <si>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</si>
  <si>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</si>
  <si>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</si>
  <si>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</si>
  <si>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</si>
  <si>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</si>
  <si>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</si>
  <si>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</si>
  <si>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Specifikacija blaga - Strojno potrošni material</t>
  </si>
  <si>
    <t>JEKLO LAMELNO 120 X 30 DIN 50MN7 (2MN) W.NR. 1.0913, Č.3134</t>
  </si>
  <si>
    <t>JEKLO LAMELNO 80 X 30 DIN 50MN7 (2MN) W.NR. 1.0913, Č.3134</t>
  </si>
  <si>
    <t>99.</t>
  </si>
  <si>
    <t>100.</t>
  </si>
  <si>
    <t>PLOČEVINA 40X2000X3000MM, 16MO3</t>
  </si>
  <si>
    <t>101.</t>
  </si>
  <si>
    <t>102.</t>
  </si>
  <si>
    <t>103.</t>
  </si>
  <si>
    <t>PLOČEVINA NERJAVNA 2X1000X2000MM W.Nr. 1.4307 2B</t>
  </si>
  <si>
    <t>104.</t>
  </si>
  <si>
    <t>105.</t>
  </si>
  <si>
    <t>106.</t>
  </si>
  <si>
    <t>PLOČEVINA KONSTRUKCIJSKA 12X1500X3000MM, S355J2+N</t>
  </si>
  <si>
    <t>107.</t>
  </si>
  <si>
    <t>108.</t>
  </si>
  <si>
    <t>109.</t>
  </si>
  <si>
    <t>110.</t>
  </si>
  <si>
    <t>111.</t>
  </si>
  <si>
    <t>112.</t>
  </si>
  <si>
    <t>113.</t>
  </si>
  <si>
    <t>114.</t>
  </si>
  <si>
    <t>PLOČEVINA REBRASTA 4/5X1000X2000 MM DIN 59220/EN 10025-S 235JR</t>
  </si>
  <si>
    <t>PLOČEVINA REBRASTA 5/6X1500X6000 MM DIN 59220-R EN 10025-S 235JR</t>
  </si>
  <si>
    <t>PLOČEVINA 50X2000X4000 MM 13CRMO4, QT</t>
  </si>
  <si>
    <t>115.</t>
  </si>
  <si>
    <t>PLOČEVINA 50X2000X3000MM, 16MO3</t>
  </si>
  <si>
    <t>JEKLO OKROGLO FI 55X6000 42 CRMO4, QT</t>
  </si>
  <si>
    <t>JEKLO OKROGLO FI 50X6000 42 CRMO4, QT</t>
  </si>
  <si>
    <t>JEKLO SPECIALNO PLOŠČATO 12X60X6000 MM W.NR. 1.0913+A VALJANO EN 10058</t>
  </si>
  <si>
    <t>JEKLO LAMELNO 80 X 40 DIN 50MN7 (2MN) W.NR. 1.0913, Č.3134</t>
  </si>
  <si>
    <t>Nova vrednost</t>
  </si>
  <si>
    <t>CEV VARJENA KVADRATNA 50X50X3X6000 ; S235JR; EN10025-2</t>
  </si>
  <si>
    <t>CEV VARJENA KVADRATNA 60X60X3,2X6000 ; S235JR; EN10025-2</t>
  </si>
  <si>
    <t>CEV VARJENA KVADRATNA 40X40X3X6000 ; S235JR; EN10025-2</t>
  </si>
  <si>
    <t>CEV VARJENA KVADRATNA 80X80X3,2X6000 ; S235JR; EN10025-2</t>
  </si>
  <si>
    <t>CEV VARJENA PRAVOKOTNA 40X60X3X6000 ; S235JR; EN10025-2</t>
  </si>
  <si>
    <t>CEV VARJENA PRAVOKOTNA 20X40X2X6000 ; S235JR; EN10025-2</t>
  </si>
  <si>
    <t>CEV VARJENA PRAVOKOTNA 20X40X3X6000 ; S235JR; EN10025-2</t>
  </si>
  <si>
    <t>JEKLO FI 10X6000 ; S235JR; EN10025-2</t>
  </si>
  <si>
    <t>JEKLO KOTNO 65X65X6000  ; S235JR; EN10025-2</t>
  </si>
  <si>
    <t>JEKLO KOTNO 70X70X7 ; S235JR; EN10025-2</t>
  </si>
  <si>
    <t>JEKLO KVADRATNO 20X20X6000  ; S235JR; EN10025-2</t>
  </si>
  <si>
    <t>JEKLO PLOŠČATO 100X10X6000  ; S235JR; EN10025-2</t>
  </si>
  <si>
    <t>JEKLO PLOŠČATO 10X50X6000 MM  ; S235JR; EN10025-2</t>
  </si>
  <si>
    <t>JEKLO VALJANO OKROGLO FI 60X6000 MM  ; S235JR; EN10025-2</t>
  </si>
  <si>
    <t>JEKLO VALJANO PLOŠČATO  50X8X6000  ; S235JR; EN10025-2</t>
  </si>
  <si>
    <t>JEKLO VALJANO PLOŠČATO 50X5X6000  ; S235JR; EN10025-2</t>
  </si>
  <si>
    <t>JEKLO VALJANO PLOŠČATO 30X5X6000  ; S235JR; EN10025-2</t>
  </si>
  <si>
    <t>JEKLO VALJANO PLOŠČATO 3X20X4000 ; S235JR; EN10025-2</t>
  </si>
  <si>
    <t>JEKLO VALJANO PLOŠČATO 20X4X6000 ; S235JR; EN10025-2</t>
  </si>
  <si>
    <t>JEKLO VALJANO PLOŠČATO 35X5X6000  ; S235JR; EN10025-2</t>
  </si>
  <si>
    <t>JEKLO VALJANO PLOŠČATO 25X4X6000  ; S235JR; EN10025-2</t>
  </si>
  <si>
    <t>JEKLO VALJANO PLOŠČATO 40X6X6000  ; S235JR; EN10025-2</t>
  </si>
  <si>
    <t>KOTNIK ENAKOKRAK 100X100X12X6000 ; S235JR; EN10025-2</t>
  </si>
  <si>
    <t>KOTNIK ENAKOKRAK 20X3X6000  ; S235JR; EN10025-2</t>
  </si>
  <si>
    <t>KOTNIK ENAKOKRAK 30X3X6000  ; S235JR; EN10025-2</t>
  </si>
  <si>
    <t>KOTNIK ENAKOKRAK 35X4X6000  ; S235JR; EN10025-2</t>
  </si>
  <si>
    <t>KOTNIK ENAKOKRAK 40X4X6000  ; S235JR; EN10025-2</t>
  </si>
  <si>
    <t>KOTNIK ENAKOKRAK 50X5X6000  ; S235JR; EN10025-2</t>
  </si>
  <si>
    <t>KOTNIK ENAKOKRAK 60X6X6000  ; S235JR; EN10025-2</t>
  </si>
  <si>
    <t>KOTNIK ENAKOKRAK 80X8X6000  ; S235JR; EN10025-2</t>
  </si>
  <si>
    <t>PLOČEVINA 6X1000X2000  ; S235JR; EN10025-2</t>
  </si>
  <si>
    <t>PLOČEVINA 1 MM 1000X2000  ; S235JR; EN10025-2</t>
  </si>
  <si>
    <t>PLOČEVINA 1.5X2000X1000 MM ; S235JR; EN10025-2</t>
  </si>
  <si>
    <t>JEKLO KVADRATNO 50X50X6000 MM  ; S235JR; EN10025-2</t>
  </si>
  <si>
    <t>PLOČEVINA 80X2000X3000 MM  ; S235JR; EN10025-2</t>
  </si>
  <si>
    <t>JEKLO OKROGLO FI 8X6000 MM,  ; S235JR; EN10025-2</t>
  </si>
  <si>
    <t>JEKLO OKROGLO FI 12X6000 MM,  ; S235JR; EN10025-2</t>
  </si>
  <si>
    <t>JEKLO OKROGLO FI 20X6000 MM,  ; S235JR; EN10025-2</t>
  </si>
  <si>
    <t>JEKLO KVADRATNO 12X6000 MM,  ; S235JR; EN10025-2</t>
  </si>
  <si>
    <t>JEKLO KVADRATNO 14X6000 MM,  ; S235JR; EN10025-2</t>
  </si>
  <si>
    <t>JEKLO KVADRATNO 16X6000 MM,  ; S235JR; EN10025-2</t>
  </si>
  <si>
    <t>JEKLO KVADRATNO 25X6000 MM,  ; S235JR; EN10025-2</t>
  </si>
  <si>
    <t>JEKLO PLOŠČATO 60X10X6000  ; S235JR; EN10025-2</t>
  </si>
  <si>
    <t>JEKLO PLOŠČATO 80X10X6000 MM  ; S235JR; EN10025-2</t>
  </si>
  <si>
    <t>JEKLO PLOŠČATO 40X8X6000 MM  ; S235JR; EN10025-2</t>
  </si>
  <si>
    <t>KOTNIK ENAKOKRAK 25X3X6000  ; S235JR; EN10025-2</t>
  </si>
  <si>
    <t>CEV VARJENA KVADRATNA DIN 2395-1-30X30 X2X6000  ; S235JR; EN10025-2</t>
  </si>
  <si>
    <t>PLOČEVINA AL 3X1000X2000 MM; EN 1050 H111</t>
  </si>
  <si>
    <t>PLOČEVINA AL 4X1000X2000 MM; EN 1050 H111</t>
  </si>
  <si>
    <t>PLOČEVINA ALU REBRASTA 4/5X1000X2000 MM; EN 5754 H114</t>
  </si>
  <si>
    <t>PLOČEVINA ALU 0.60X2000X1000 MM; EN 1050 H14/24</t>
  </si>
  <si>
    <t>PLOČEVINA ALU 0.80X2000X1000 MM; EN 1050 H14/24</t>
  </si>
  <si>
    <t>PLOČEVINA ALU. 2X1000X2000 MM; EN 1050 H111</t>
  </si>
  <si>
    <t>PLOČEVINA 8X2000X3000 MM X10CRAL24</t>
  </si>
  <si>
    <t>PLOČEVINA 8X2000X3000 MM 13CRMO44</t>
  </si>
  <si>
    <t>PLOČEVINA ALU. 1 MM V ROLI; EN 1050 H14</t>
  </si>
  <si>
    <t>JEKLO FI 85X6000 DIN CK 45, W.NR. 1.1191, EN 10083</t>
  </si>
  <si>
    <t>JEKLO VALJANO OKROGLO FI 120X6000 MM,; EN 10025 S355 J2G3</t>
  </si>
  <si>
    <t>JEKLO VALJANO OKROGLO FI 40X4000 EN 10060 C15E; 1.0401</t>
  </si>
  <si>
    <t>PLOČEVINA HARDOX HX400 10X1000X2000 MM; EN 10029</t>
  </si>
  <si>
    <t xml:space="preserve">PLOČEVINA EN 10029 10X2000X6000 MM EN 10025-SJ235JR ST 37.2  </t>
  </si>
  <si>
    <t>PLOČEVINA 100X2000X5000 MM EN 10025 S355 J2 + N W.NR. 1.0577</t>
  </si>
  <si>
    <t xml:space="preserve">PLOČEVINA 15X2000X6000 MM EN 10025-S235JR+N     </t>
  </si>
  <si>
    <t xml:space="preserve">PLOČEVINA EN  20X2000X6000 MM EN 10025-S235JRG2 </t>
  </si>
  <si>
    <t xml:space="preserve">PLOČEVINA 25X2000X6000 MM EN 10025-S235JR+N </t>
  </si>
  <si>
    <t>PLOČEVINA  30X2000X6000 MM EN 10025-S235JR</t>
  </si>
  <si>
    <t>PLOČEVINA 40X2000X6000 MM EN 10025-S235JR</t>
  </si>
  <si>
    <t>PLOČEVINA 60X2000X5000 MM EN 10025-S355J2</t>
  </si>
  <si>
    <t>PLOČEVINA  8X1000X2000 MM EN 10025-S235JR</t>
  </si>
  <si>
    <t xml:space="preserve">PLOČEVINA 50X1000X2000 MM EN10025 S235JR </t>
  </si>
  <si>
    <t xml:space="preserve">PLOČEVINA   12X1500X4000 MM EN10025 S235JR  </t>
  </si>
  <si>
    <t xml:space="preserve">PLOČEVINA   2X1000X2000 MM EN10025 S235JR  </t>
  </si>
  <si>
    <t xml:space="preserve">PLOČEVINA   4X1000X2000 MM EN10025-S235JR     </t>
  </si>
  <si>
    <t xml:space="preserve">PLOČEVINA   3X1000X2000 MM EN 10025 S235JR  </t>
  </si>
  <si>
    <t xml:space="preserve">PLOČEVINA   5X1000X2000 MM EN10025-S235JR    </t>
  </si>
  <si>
    <t xml:space="preserve">PLOČEVINA POCINKANA 0,60X1000X2000 MM EN 10143-EN DX51D + Z275,  </t>
  </si>
  <si>
    <t xml:space="preserve">PLOČEVINA POCINKANA 0,80X1000X2000 MM EN 10143-EN DX51D + Z275,  </t>
  </si>
  <si>
    <t xml:space="preserve">PLOČEVINA POCINKANA 1,25X1000X2000 MM EN 10143-EN DX51D + Z275,  </t>
  </si>
  <si>
    <t xml:space="preserve">PLOČEVINA POCINKANA 1,0X1000X2000 MM EN 10143-EN DX51D + Z275,  </t>
  </si>
  <si>
    <t xml:space="preserve">PLOČEVINA POCINKANA 2,0X1000X2000 MM EN 10143-EN DX51D + Z275,  </t>
  </si>
  <si>
    <t>PLOČEVINA 2X1000X2000 MM X10CRAL18, W.Nr 1.4742 EN 10095</t>
  </si>
  <si>
    <t>PLOČEVINA 2X1000X2000 MM W.NR. 1.4301 X5CRNI 18-10 EN 10088</t>
  </si>
  <si>
    <t>PLOČEVINA 6X2000X3000 MM 16MO3; 1.5415</t>
  </si>
  <si>
    <t>JEKLO KVADRATNO 40X40X6000 MM  CK 45, W.NR 1.1191,</t>
  </si>
  <si>
    <r>
      <t xml:space="preserve">CEV NAVOJNA POCINKANA 1/2" </t>
    </r>
    <r>
      <rPr>
        <sz val="8"/>
        <color theme="1"/>
        <rFont val="Calibri"/>
        <family val="2"/>
        <charset val="238"/>
        <scheme val="minor"/>
      </rPr>
      <t> </t>
    </r>
    <r>
      <rPr>
        <sz val="11"/>
        <color theme="1"/>
        <rFont val="Calibri"/>
        <family val="2"/>
        <charset val="238"/>
        <scheme val="minor"/>
      </rPr>
      <t xml:space="preserve">EN 10255 </t>
    </r>
  </si>
  <si>
    <t>CEV NAVOJNA POCINKANA -3/4"  EN10255</t>
  </si>
  <si>
    <t xml:space="preserve">CEV NAVOJNA POCINKANA 1"EN 10255 </t>
  </si>
  <si>
    <t>CEV NAVOJNA VARJENA 17,2X2,3   EN 10255</t>
  </si>
  <si>
    <t>PLOČEVINA 10X2000X3000 MM X10CRAL24 W.NR. 1.4762 EN 10095</t>
  </si>
  <si>
    <t>PLOČEVINA 12X2000X6000 MM X10CRAL24 , EN 10095</t>
  </si>
  <si>
    <t>PLOČEVINA 5X1000X2000 MM X10CRAL24 , EN 10095</t>
  </si>
  <si>
    <t>PLOČEVINA 20X2000X6000 MM X10CRAL24, EN 10095</t>
  </si>
  <si>
    <t>JEKLO KVADRATNO 30X30X6000 MM, HARDOX 400;EN 10029</t>
  </si>
  <si>
    <t>PLOČEVINA HARDOX HX400 10X2000X3000 MM; EN 10029</t>
  </si>
  <si>
    <t xml:space="preserve">JEKLO VALJANO KVADRATNO 25X25X6000 EN 10025-SJ235JR    </t>
  </si>
  <si>
    <t>JEKLO FI 30X6000 MM 13CRMO4 5 W.NR. 1.7335</t>
  </si>
  <si>
    <t>PLOČEVINA NERJAVEČA 5X1000X2000 MM 1.4571 EN 10088</t>
  </si>
  <si>
    <t xml:space="preserve">JEKLO FI 6X6000 CK 15K, W.NR. 1.1141 </t>
  </si>
  <si>
    <t xml:space="preserve">JEKLO VALJANO OKROGLO FI 45X6000 DIN1013-1 EN 10084 CK 15  </t>
  </si>
  <si>
    <t xml:space="preserve">JEKLO VALJANO PLOŠČATO 50X6X6000 MM DIN 1017-1 EN 10025-S235JR    </t>
  </si>
  <si>
    <t>JEKLO CORTEN S355JOWP+AR W.No. 1.8940 4x1500x3000 MM</t>
  </si>
  <si>
    <t>CEV NAVOJNA VARJENA 21,3X2,6   EN 10255</t>
  </si>
  <si>
    <t>CEV NAVOJNA VARJENA 48,3X3,2  EN 10255</t>
  </si>
  <si>
    <r>
      <t>JEKLO FI</t>
    </r>
    <r>
      <rPr>
        <sz val="8"/>
        <color theme="1"/>
        <rFont val="Calibri"/>
        <family val="2"/>
        <charset val="238"/>
        <scheme val="minor"/>
      </rPr>
      <t> </t>
    </r>
    <r>
      <rPr>
        <sz val="11"/>
        <color theme="1"/>
        <rFont val="Calibri"/>
        <family val="2"/>
        <charset val="238"/>
        <scheme val="minor"/>
      </rPr>
      <t xml:space="preserve"> 5X1000X2000 MM, W.NR. 1.0038 </t>
    </r>
  </si>
  <si>
    <t>CEV VARJENA KVADRATNA - 20X20 X2X 6000,  ; S235JR; EN10025-2</t>
  </si>
  <si>
    <t>Dobava do 14.10.2022</t>
  </si>
  <si>
    <t>Dobava do 17.2.2023</t>
  </si>
  <si>
    <t>Dobava do 17.11.2023</t>
  </si>
  <si>
    <t>Dobava do 15.7.2022</t>
  </si>
  <si>
    <t>Dobava do 17.02.2023</t>
  </si>
  <si>
    <t>Dobava do 16.06.2023</t>
  </si>
  <si>
    <t>Dobava do 10.11.2023</t>
  </si>
  <si>
    <t>Skupaj</t>
  </si>
  <si>
    <t>Predvidena količina za obdobje 48 mesecev</t>
  </si>
  <si>
    <t>116.</t>
  </si>
  <si>
    <t>117.</t>
  </si>
  <si>
    <t>118.</t>
  </si>
  <si>
    <t>119.</t>
  </si>
  <si>
    <t>120.</t>
  </si>
  <si>
    <t>121.</t>
  </si>
  <si>
    <t>122.</t>
  </si>
  <si>
    <t>123.</t>
  </si>
  <si>
    <t>PLOČEVINA REBRASTA 5/6X1500X6000</t>
  </si>
  <si>
    <t>JEKLO VALJANO PLOŠČATO 40X5X6000</t>
  </si>
  <si>
    <t>PLOČEVINA 20X2000X3000MM: 16MO3; 1.5415</t>
  </si>
  <si>
    <t>PLOČEVINA 12X2000X3000MM: 16MO3; 1.5415</t>
  </si>
  <si>
    <t>BAKER PLOŠČATI 100X10 MM</t>
  </si>
  <si>
    <t>CEV 60.3X2.9 MM ST 35.8</t>
  </si>
  <si>
    <t>CEV 3" Fi88,9×3,6</t>
  </si>
  <si>
    <t>JEKLO FI 50 C45 W.NR. 1.1191</t>
  </si>
  <si>
    <t>124.</t>
  </si>
  <si>
    <t xml:space="preserve">JEKLO  KVADRATNO 40X40X6000 EN 10025-SJ235JR    </t>
  </si>
  <si>
    <t>dobava do 15 dni</t>
  </si>
  <si>
    <t>dobava do 45 dni</t>
  </si>
  <si>
    <t>dobava do 30 dni</t>
  </si>
  <si>
    <t>dobava 30-45 dni</t>
  </si>
  <si>
    <t>dobava 30-60 dni</t>
  </si>
  <si>
    <t>dobava 15-30 dni</t>
  </si>
  <si>
    <t>dob:30-45 dni  format1000x2000</t>
  </si>
  <si>
    <t xml:space="preserve">dob:30-45 dni  </t>
  </si>
  <si>
    <t>dobava30-45 dni</t>
  </si>
  <si>
    <t>dobava do 10 dni</t>
  </si>
  <si>
    <t>dobava 30-45 dni, form:1000x2000</t>
  </si>
  <si>
    <t>dobava 30-45 dni form:1000x2000 mm</t>
  </si>
  <si>
    <t>dobava do 14 dni</t>
  </si>
  <si>
    <t>dobava do 30-45 dni form1000x2000mm</t>
  </si>
  <si>
    <t>dobava 5-10 dni</t>
  </si>
  <si>
    <t>dobava  do 30 dni</t>
  </si>
  <si>
    <t xml:space="preserve">dobava 30-45 dni </t>
  </si>
  <si>
    <t>dobava do 60 dni</t>
  </si>
  <si>
    <t xml:space="preserve">dobava do 45 dni </t>
  </si>
  <si>
    <t>dobava 60-90 dni</t>
  </si>
  <si>
    <t>dob:45-60 dni</t>
  </si>
  <si>
    <t>* V tabeli so predvidene količine najbolj pogosto uporabljenega materiala kateri se potrebuje za vzdrževanje. Posamezne pozicije se lahko naročijo v večjih količinah, posamezne v manjših ali pa se katera pozicija ne naroči.</t>
  </si>
  <si>
    <t>Dodatno se lahko naroči tudi material ki ni na spisku v tabeli in ga ima ponudnik v programu. Ponudnik se mora držati okvirnih rokov dobave.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</si>
</sst>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0"/>
      <color rgb="FF22222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18" xfId="0" applyBorder="1"/>
    <xf numFmtId="0" fontId="0" fillId="0" borderId="10" xfId="0" applyBorder="1"/>
    <xf numFmtId="0" fontId="0" fillId="0" borderId="20" xfId="0" applyBorder="1"/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5" xfId="0" applyNumberFormat="1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" fontId="0" fillId="0" borderId="24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22" xfId="0" applyFont="1" applyBorder="1"/>
    <xf numFmtId="0" fontId="0" fillId="0" borderId="27" xfId="0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 applyProtection="1">
      <alignment horizontal="center"/>
      <protection locked="0"/>
    </xf>
    <xf numFmtId="0" fontId="0" fillId="0" borderId="28" xfId="0" applyBorder="1"/>
    <xf numFmtId="4" fontId="0" fillId="0" borderId="29" xfId="0" applyNumberFormat="1" applyBorder="1" applyAlignment="1">
      <alignment horizontal="center"/>
    </xf>
    <xf numFmtId="4" fontId="0" fillId="0" borderId="30" xfId="0" applyNumberForma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4" fontId="0" fillId="0" borderId="33" xfId="0" applyNumberFormat="1" applyBorder="1" applyAlignment="1">
      <alignment horizontal="center"/>
    </xf>
    <xf numFmtId="0" fontId="1" fillId="0" borderId="34" xfId="0" applyFont="1" applyBorder="1" applyAlignment="1">
      <alignment horizontal="center" wrapText="1"/>
    </xf>
    <xf numFmtId="0" fontId="0" fillId="0" borderId="34" xfId="0" applyBorder="1"/>
    <xf numFmtId="0" fontId="1" fillId="0" borderId="0" xfId="0" applyFont="1" applyAlignment="1">
      <alignment horizontal="center" vertical="center" wrapText="1"/>
    </xf>
    <xf numFmtId="0" fontId="0" fillId="2" borderId="34" xfId="0" applyFill="1" applyBorder="1" applyAlignment="1">
      <alignment horizontal="center"/>
    </xf>
    <xf numFmtId="0" fontId="6" fillId="2" borderId="34" xfId="0" applyFont="1" applyFill="1" applyBorder="1"/>
    <xf numFmtId="0" fontId="7" fillId="2" borderId="34" xfId="0" applyFont="1" applyFill="1" applyBorder="1"/>
    <xf numFmtId="0" fontId="0" fillId="0" borderId="34" xfId="0" applyBorder="1" applyAlignment="1">
      <alignment horizontal="center"/>
    </xf>
    <xf numFmtId="0" fontId="4" fillId="0" borderId="34" xfId="0" applyFont="1" applyBorder="1"/>
    <xf numFmtId="0" fontId="4" fillId="0" borderId="34" xfId="0" applyFont="1" applyBorder="1" applyAlignment="1">
      <alignment horizontal="left"/>
    </xf>
    <xf numFmtId="0" fontId="4" fillId="2" borderId="34" xfId="0" applyFont="1" applyFill="1" applyBorder="1"/>
    <xf numFmtId="0" fontId="0" fillId="0" borderId="34" xfId="0" applyBorder="1" applyAlignment="1">
      <alignment horizontal="left" vertical="center"/>
    </xf>
    <xf numFmtId="0" fontId="4" fillId="0" borderId="34" xfId="0" applyFont="1" applyBorder="1" applyAlignment="1">
      <alignment horizontal="center"/>
    </xf>
    <xf numFmtId="0" fontId="0" fillId="2" borderId="34" xfId="0" applyFill="1" applyBorder="1"/>
    <xf numFmtId="0" fontId="0" fillId="0" borderId="35" xfId="0" applyBorder="1" applyAlignment="1">
      <alignment horizontal="center"/>
    </xf>
    <xf numFmtId="4" fontId="0" fillId="0" borderId="37" xfId="0" applyNumberFormat="1" applyBorder="1" applyAlignment="1" applyProtection="1">
      <alignment horizontal="center"/>
      <protection locked="0"/>
    </xf>
    <xf numFmtId="4" fontId="0" fillId="0" borderId="38" xfId="0" applyNumberFormat="1" applyBorder="1" applyAlignment="1" applyProtection="1">
      <alignment horizontal="center"/>
      <protection locked="0"/>
    </xf>
    <xf numFmtId="4" fontId="4" fillId="0" borderId="38" xfId="0" applyNumberFormat="1" applyFont="1" applyBorder="1" applyAlignment="1" applyProtection="1">
      <alignment horizontal="center"/>
      <protection locked="0"/>
    </xf>
    <xf numFmtId="4" fontId="0" fillId="0" borderId="39" xfId="0" applyNumberFormat="1" applyBorder="1" applyAlignment="1" applyProtection="1">
      <alignment horizontal="center"/>
      <protection locked="0"/>
    </xf>
    <xf numFmtId="0" fontId="0" fillId="0" borderId="36" xfId="0" applyBorder="1"/>
    <xf numFmtId="0" fontId="0" fillId="0" borderId="40" xfId="0" applyBorder="1"/>
    <xf numFmtId="0" fontId="0" fillId="0" borderId="41" xfId="0" applyBorder="1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5"/>
  <sheetViews>
    <sheetView tabSelected="1" zoomScale="130" zoomScaleNormal="130" workbookViewId="0">
      <selection activeCell="H10" sqref="H10"/>
    </sheetView>
  </sheetViews>
  <sheetFormatPr defaultRowHeight="15" x14ac:dyDescent="0.25"/>
  <cols>
    <col min="2" max="2" width="14" bestFit="1" customWidth="1"/>
    <col min="3" max="3" width="78.140625" customWidth="1"/>
    <col min="4" max="4" width="5.5703125" customWidth="1"/>
    <col min="5" max="5" width="10.85546875" customWidth="1"/>
    <col min="6" max="6" width="35.140625" customWidth="1"/>
  </cols>
  <sheetData>
    <row r="1" spans="1:8" x14ac:dyDescent="0.25">
      <c r="A1" s="1" t="s">
        <v>124</v>
      </c>
    </row>
    <row r="2" spans="1:8" x14ac:dyDescent="0.25">
      <c r="A2" s="1"/>
    </row>
    <row r="3" spans="1:8" x14ac:dyDescent="0.25">
      <c r="A3" s="1" t="s">
        <v>34</v>
      </c>
    </row>
    <row r="4" spans="1:8" x14ac:dyDescent="0.25">
      <c r="A4" s="1"/>
    </row>
    <row r="5" spans="1:8" x14ac:dyDescent="0.25">
      <c r="A5" s="9"/>
    </row>
    <row r="6" spans="1:8" ht="15.75" thickBot="1" x14ac:dyDescent="0.3">
      <c r="A6" s="9"/>
    </row>
    <row r="7" spans="1:8" ht="75.75" thickBot="1" x14ac:dyDescent="0.3">
      <c r="A7" s="2" t="s">
        <v>0</v>
      </c>
      <c r="B7" s="3" t="s">
        <v>23</v>
      </c>
      <c r="C7" s="3" t="s">
        <v>1</v>
      </c>
      <c r="D7" s="3" t="s">
        <v>2</v>
      </c>
      <c r="E7" s="4" t="s">
        <v>269</v>
      </c>
      <c r="F7" s="16" t="s">
        <v>27</v>
      </c>
      <c r="H7" s="51"/>
    </row>
    <row r="8" spans="1:8" x14ac:dyDescent="0.25">
      <c r="A8" s="34" t="s">
        <v>6</v>
      </c>
      <c r="B8" s="28">
        <v>301601</v>
      </c>
      <c r="C8" s="35" t="s">
        <v>156</v>
      </c>
      <c r="D8" s="29" t="s">
        <v>28</v>
      </c>
      <c r="E8" s="29">
        <v>800</v>
      </c>
      <c r="F8" s="69" t="s">
        <v>288</v>
      </c>
      <c r="G8" s="63"/>
    </row>
    <row r="9" spans="1:8" x14ac:dyDescent="0.25">
      <c r="A9" s="62" t="s">
        <v>7</v>
      </c>
      <c r="B9" s="55">
        <v>301603</v>
      </c>
      <c r="C9" s="56" t="s">
        <v>157</v>
      </c>
      <c r="D9" s="55" t="s">
        <v>28</v>
      </c>
      <c r="E9" s="55">
        <v>800</v>
      </c>
      <c r="F9" s="67" t="s">
        <v>288</v>
      </c>
      <c r="G9" s="64"/>
    </row>
    <row r="10" spans="1:8" x14ac:dyDescent="0.25">
      <c r="A10" s="62" t="s">
        <v>8</v>
      </c>
      <c r="B10" s="55">
        <v>301604</v>
      </c>
      <c r="C10" s="56" t="s">
        <v>158</v>
      </c>
      <c r="D10" s="55" t="s">
        <v>28</v>
      </c>
      <c r="E10" s="55">
        <v>800</v>
      </c>
      <c r="F10" s="67" t="s">
        <v>288</v>
      </c>
      <c r="G10" s="64"/>
    </row>
    <row r="11" spans="1:8" x14ac:dyDescent="0.25">
      <c r="A11" s="62" t="s">
        <v>9</v>
      </c>
      <c r="B11" s="55">
        <v>301605</v>
      </c>
      <c r="C11" s="56" t="s">
        <v>159</v>
      </c>
      <c r="D11" s="55" t="s">
        <v>28</v>
      </c>
      <c r="E11" s="55">
        <v>400</v>
      </c>
      <c r="F11" s="67" t="s">
        <v>288</v>
      </c>
      <c r="G11" s="64"/>
    </row>
    <row r="12" spans="1:8" x14ac:dyDescent="0.25">
      <c r="A12" s="62" t="s">
        <v>10</v>
      </c>
      <c r="B12" s="55">
        <v>301620</v>
      </c>
      <c r="C12" s="56" t="s">
        <v>160</v>
      </c>
      <c r="D12" s="55" t="s">
        <v>28</v>
      </c>
      <c r="E12" s="55">
        <v>800</v>
      </c>
      <c r="F12" s="67" t="s">
        <v>288</v>
      </c>
      <c r="G12" s="64"/>
    </row>
    <row r="13" spans="1:8" x14ac:dyDescent="0.25">
      <c r="A13" s="62" t="s">
        <v>11</v>
      </c>
      <c r="B13" s="55">
        <v>301616</v>
      </c>
      <c r="C13" s="56" t="s">
        <v>161</v>
      </c>
      <c r="D13" s="55" t="s">
        <v>28</v>
      </c>
      <c r="E13" s="55">
        <v>400</v>
      </c>
      <c r="F13" s="67" t="s">
        <v>288</v>
      </c>
      <c r="G13" s="64"/>
    </row>
    <row r="14" spans="1:8" x14ac:dyDescent="0.25">
      <c r="A14" s="62" t="s">
        <v>12</v>
      </c>
      <c r="B14" s="55">
        <v>301615</v>
      </c>
      <c r="C14" s="56" t="s">
        <v>162</v>
      </c>
      <c r="D14" s="55" t="s">
        <v>28</v>
      </c>
      <c r="E14" s="55">
        <v>200</v>
      </c>
      <c r="F14" s="67" t="s">
        <v>288</v>
      </c>
      <c r="G14" s="64"/>
    </row>
    <row r="15" spans="1:8" x14ac:dyDescent="0.25">
      <c r="A15" s="62" t="s">
        <v>13</v>
      </c>
      <c r="B15" s="55">
        <v>302223</v>
      </c>
      <c r="C15" s="56" t="s">
        <v>163</v>
      </c>
      <c r="D15" s="55" t="s">
        <v>28</v>
      </c>
      <c r="E15" s="55">
        <v>400</v>
      </c>
      <c r="F15" s="67" t="s">
        <v>288</v>
      </c>
      <c r="G15" s="64"/>
    </row>
    <row r="16" spans="1:8" x14ac:dyDescent="0.25">
      <c r="A16" s="62" t="s">
        <v>14</v>
      </c>
      <c r="B16" s="55">
        <v>309342</v>
      </c>
      <c r="C16" s="56" t="s">
        <v>212</v>
      </c>
      <c r="D16" s="55" t="s">
        <v>28</v>
      </c>
      <c r="E16" s="55">
        <v>300</v>
      </c>
      <c r="F16" s="67" t="s">
        <v>289</v>
      </c>
      <c r="G16" s="64"/>
    </row>
    <row r="17" spans="1:7" x14ac:dyDescent="0.25">
      <c r="A17" s="62" t="s">
        <v>15</v>
      </c>
      <c r="B17" s="55">
        <v>302325</v>
      </c>
      <c r="C17" s="56" t="s">
        <v>164</v>
      </c>
      <c r="D17" s="55" t="s">
        <v>28</v>
      </c>
      <c r="E17" s="55">
        <v>500</v>
      </c>
      <c r="F17" s="67" t="s">
        <v>290</v>
      </c>
      <c r="G17" s="64"/>
    </row>
    <row r="18" spans="1:7" x14ac:dyDescent="0.25">
      <c r="A18" s="62" t="s">
        <v>16</v>
      </c>
      <c r="B18" s="55">
        <v>302326</v>
      </c>
      <c r="C18" s="56" t="s">
        <v>165</v>
      </c>
      <c r="D18" s="55" t="s">
        <v>28</v>
      </c>
      <c r="E18" s="55">
        <v>300</v>
      </c>
      <c r="F18" s="67" t="s">
        <v>288</v>
      </c>
      <c r="G18" s="64"/>
    </row>
    <row r="19" spans="1:7" x14ac:dyDescent="0.25">
      <c r="A19" s="62" t="s">
        <v>17</v>
      </c>
      <c r="B19" s="55">
        <v>302327</v>
      </c>
      <c r="C19" s="56" t="s">
        <v>166</v>
      </c>
      <c r="D19" s="55" t="s">
        <v>28</v>
      </c>
      <c r="E19" s="55">
        <v>400</v>
      </c>
      <c r="F19" s="67" t="s">
        <v>288</v>
      </c>
      <c r="G19" s="64"/>
    </row>
    <row r="20" spans="1:7" x14ac:dyDescent="0.25">
      <c r="A20" s="62" t="s">
        <v>18</v>
      </c>
      <c r="B20" s="55">
        <v>302374</v>
      </c>
      <c r="C20" s="56" t="s">
        <v>167</v>
      </c>
      <c r="D20" s="55" t="s">
        <v>28</v>
      </c>
      <c r="E20" s="55">
        <v>15000</v>
      </c>
      <c r="F20" s="67" t="s">
        <v>288</v>
      </c>
      <c r="G20" s="64"/>
    </row>
    <row r="21" spans="1:7" x14ac:dyDescent="0.25">
      <c r="A21" s="62" t="s">
        <v>19</v>
      </c>
      <c r="B21" s="55">
        <v>302360</v>
      </c>
      <c r="C21" s="56" t="s">
        <v>168</v>
      </c>
      <c r="D21" s="55" t="s">
        <v>28</v>
      </c>
      <c r="E21" s="55">
        <v>500</v>
      </c>
      <c r="F21" s="67" t="s">
        <v>288</v>
      </c>
      <c r="G21" s="64"/>
    </row>
    <row r="22" spans="1:7" x14ac:dyDescent="0.25">
      <c r="A22" s="62" t="s">
        <v>20</v>
      </c>
      <c r="B22" s="55">
        <v>302409</v>
      </c>
      <c r="C22" s="50" t="s">
        <v>213</v>
      </c>
      <c r="D22" s="55" t="s">
        <v>28</v>
      </c>
      <c r="E22" s="55">
        <v>400</v>
      </c>
      <c r="F22" s="67" t="s">
        <v>288</v>
      </c>
      <c r="G22" s="64"/>
    </row>
    <row r="23" spans="1:7" x14ac:dyDescent="0.25">
      <c r="A23" s="62" t="s">
        <v>21</v>
      </c>
      <c r="B23" s="55">
        <v>302412</v>
      </c>
      <c r="C23" s="50" t="s">
        <v>214</v>
      </c>
      <c r="D23" s="55" t="s">
        <v>28</v>
      </c>
      <c r="E23" s="55">
        <v>200</v>
      </c>
      <c r="F23" s="67" t="s">
        <v>291</v>
      </c>
      <c r="G23" s="64"/>
    </row>
    <row r="24" spans="1:7" x14ac:dyDescent="0.25">
      <c r="A24" s="62" t="s">
        <v>24</v>
      </c>
      <c r="B24" s="55">
        <v>302415</v>
      </c>
      <c r="C24" s="56" t="s">
        <v>169</v>
      </c>
      <c r="D24" s="55" t="s">
        <v>28</v>
      </c>
      <c r="E24" s="55">
        <v>500</v>
      </c>
      <c r="F24" s="67" t="s">
        <v>288</v>
      </c>
      <c r="G24" s="64"/>
    </row>
    <row r="25" spans="1:7" x14ac:dyDescent="0.25">
      <c r="A25" s="62" t="s">
        <v>25</v>
      </c>
      <c r="B25" s="55">
        <v>302418</v>
      </c>
      <c r="C25" s="56" t="s">
        <v>170</v>
      </c>
      <c r="D25" s="55" t="s">
        <v>28</v>
      </c>
      <c r="E25" s="55">
        <v>600</v>
      </c>
      <c r="F25" s="67" t="s">
        <v>288</v>
      </c>
      <c r="G25" s="64"/>
    </row>
    <row r="26" spans="1:7" x14ac:dyDescent="0.25">
      <c r="A26" s="62" t="s">
        <v>29</v>
      </c>
      <c r="B26" s="55">
        <v>302419</v>
      </c>
      <c r="C26" s="56" t="s">
        <v>171</v>
      </c>
      <c r="D26" s="55" t="s">
        <v>28</v>
      </c>
      <c r="E26" s="55">
        <v>600</v>
      </c>
      <c r="F26" s="67" t="s">
        <v>288</v>
      </c>
      <c r="G26" s="64"/>
    </row>
    <row r="27" spans="1:7" x14ac:dyDescent="0.25">
      <c r="A27" s="62" t="s">
        <v>30</v>
      </c>
      <c r="B27" s="55">
        <v>302421</v>
      </c>
      <c r="C27" s="57" t="s">
        <v>172</v>
      </c>
      <c r="D27" s="55" t="s">
        <v>28</v>
      </c>
      <c r="E27" s="55">
        <v>600</v>
      </c>
      <c r="F27" s="67" t="s">
        <v>288</v>
      </c>
      <c r="G27" s="64"/>
    </row>
    <row r="28" spans="1:7" x14ac:dyDescent="0.25">
      <c r="A28" s="62" t="s">
        <v>31</v>
      </c>
      <c r="B28" s="55">
        <v>302424</v>
      </c>
      <c r="C28" s="58" t="s">
        <v>173</v>
      </c>
      <c r="D28" s="55" t="s">
        <v>28</v>
      </c>
      <c r="E28" s="55">
        <v>600</v>
      </c>
      <c r="F28" s="67" t="s">
        <v>288</v>
      </c>
      <c r="G28" s="64"/>
    </row>
    <row r="29" spans="1:7" x14ac:dyDescent="0.25">
      <c r="A29" s="62" t="s">
        <v>32</v>
      </c>
      <c r="B29" s="55">
        <v>302426</v>
      </c>
      <c r="C29" s="56" t="s">
        <v>174</v>
      </c>
      <c r="D29" s="55" t="s">
        <v>28</v>
      </c>
      <c r="E29" s="55">
        <v>700</v>
      </c>
      <c r="F29" s="67" t="s">
        <v>288</v>
      </c>
      <c r="G29" s="64"/>
    </row>
    <row r="30" spans="1:7" x14ac:dyDescent="0.25">
      <c r="A30" s="62" t="s">
        <v>48</v>
      </c>
      <c r="B30" s="55">
        <v>302429</v>
      </c>
      <c r="C30" s="56" t="s">
        <v>175</v>
      </c>
      <c r="D30" s="55" t="s">
        <v>28</v>
      </c>
      <c r="E30" s="55">
        <v>600</v>
      </c>
      <c r="F30" s="67" t="s">
        <v>288</v>
      </c>
      <c r="G30" s="64"/>
    </row>
    <row r="31" spans="1:7" x14ac:dyDescent="0.25">
      <c r="A31" s="62" t="s">
        <v>49</v>
      </c>
      <c r="B31" s="55">
        <v>302425</v>
      </c>
      <c r="C31" s="56" t="s">
        <v>176</v>
      </c>
      <c r="D31" s="55" t="s">
        <v>28</v>
      </c>
      <c r="E31" s="55">
        <v>500</v>
      </c>
      <c r="F31" s="67" t="s">
        <v>288</v>
      </c>
      <c r="G31" s="64"/>
    </row>
    <row r="32" spans="1:7" x14ac:dyDescent="0.25">
      <c r="A32" s="62" t="s">
        <v>50</v>
      </c>
      <c r="B32" s="55">
        <v>302427</v>
      </c>
      <c r="C32" s="56" t="s">
        <v>177</v>
      </c>
      <c r="D32" s="55" t="s">
        <v>28</v>
      </c>
      <c r="E32" s="55">
        <v>600</v>
      </c>
      <c r="F32" s="67" t="s">
        <v>288</v>
      </c>
      <c r="G32" s="64"/>
    </row>
    <row r="33" spans="1:7" x14ac:dyDescent="0.25">
      <c r="A33" s="62" t="s">
        <v>51</v>
      </c>
      <c r="B33" s="55">
        <v>303893</v>
      </c>
      <c r="C33" s="56" t="s">
        <v>178</v>
      </c>
      <c r="D33" s="55" t="s">
        <v>28</v>
      </c>
      <c r="E33" s="55">
        <v>600</v>
      </c>
      <c r="F33" s="67" t="s">
        <v>290</v>
      </c>
      <c r="G33" s="64"/>
    </row>
    <row r="34" spans="1:7" x14ac:dyDescent="0.25">
      <c r="A34" s="62" t="s">
        <v>52</v>
      </c>
      <c r="B34" s="55">
        <v>303894</v>
      </c>
      <c r="C34" s="56" t="s">
        <v>179</v>
      </c>
      <c r="D34" s="55" t="s">
        <v>28</v>
      </c>
      <c r="E34" s="55">
        <v>600</v>
      </c>
      <c r="F34" s="67" t="s">
        <v>288</v>
      </c>
      <c r="G34" s="64"/>
    </row>
    <row r="35" spans="1:7" x14ac:dyDescent="0.25">
      <c r="A35" s="62" t="s">
        <v>53</v>
      </c>
      <c r="B35" s="55">
        <v>303896</v>
      </c>
      <c r="C35" s="56" t="s">
        <v>180</v>
      </c>
      <c r="D35" s="55" t="s">
        <v>28</v>
      </c>
      <c r="E35" s="55">
        <v>600</v>
      </c>
      <c r="F35" s="67" t="s">
        <v>288</v>
      </c>
      <c r="G35" s="64"/>
    </row>
    <row r="36" spans="1:7" x14ac:dyDescent="0.25">
      <c r="A36" s="62" t="s">
        <v>54</v>
      </c>
      <c r="B36" s="55">
        <v>303897</v>
      </c>
      <c r="C36" s="56" t="s">
        <v>181</v>
      </c>
      <c r="D36" s="55" t="s">
        <v>28</v>
      </c>
      <c r="E36" s="55">
        <v>600</v>
      </c>
      <c r="F36" s="67" t="s">
        <v>288</v>
      </c>
      <c r="G36" s="64"/>
    </row>
    <row r="37" spans="1:7" x14ac:dyDescent="0.25">
      <c r="A37" s="62" t="s">
        <v>55</v>
      </c>
      <c r="B37" s="55">
        <v>303898</v>
      </c>
      <c r="C37" s="56" t="s">
        <v>182</v>
      </c>
      <c r="D37" s="55" t="s">
        <v>28</v>
      </c>
      <c r="E37" s="55">
        <v>600</v>
      </c>
      <c r="F37" s="67" t="s">
        <v>288</v>
      </c>
      <c r="G37" s="64"/>
    </row>
    <row r="38" spans="1:7" x14ac:dyDescent="0.25">
      <c r="A38" s="62" t="s">
        <v>56</v>
      </c>
      <c r="B38" s="55">
        <v>303899</v>
      </c>
      <c r="C38" s="56" t="s">
        <v>183</v>
      </c>
      <c r="D38" s="55" t="s">
        <v>28</v>
      </c>
      <c r="E38" s="55">
        <v>500</v>
      </c>
      <c r="F38" s="67" t="s">
        <v>288</v>
      </c>
      <c r="G38" s="64"/>
    </row>
    <row r="39" spans="1:7" x14ac:dyDescent="0.25">
      <c r="A39" s="62" t="s">
        <v>57</v>
      </c>
      <c r="B39" s="55">
        <v>303900</v>
      </c>
      <c r="C39" s="58" t="s">
        <v>184</v>
      </c>
      <c r="D39" s="55" t="s">
        <v>28</v>
      </c>
      <c r="E39" s="55">
        <v>500</v>
      </c>
      <c r="F39" s="67" t="s">
        <v>288</v>
      </c>
      <c r="G39" s="64"/>
    </row>
    <row r="40" spans="1:7" x14ac:dyDescent="0.25">
      <c r="A40" s="62" t="s">
        <v>58</v>
      </c>
      <c r="B40" s="55">
        <v>303901</v>
      </c>
      <c r="C40" s="56" t="s">
        <v>185</v>
      </c>
      <c r="D40" s="55" t="s">
        <v>28</v>
      </c>
      <c r="E40" s="55">
        <v>600</v>
      </c>
      <c r="F40" s="67" t="s">
        <v>288</v>
      </c>
      <c r="G40" s="64"/>
    </row>
    <row r="41" spans="1:7" x14ac:dyDescent="0.25">
      <c r="A41" s="62" t="s">
        <v>59</v>
      </c>
      <c r="B41" s="55">
        <v>305628</v>
      </c>
      <c r="C41" s="56" t="s">
        <v>203</v>
      </c>
      <c r="D41" s="55" t="s">
        <v>28</v>
      </c>
      <c r="E41" s="55">
        <v>200</v>
      </c>
      <c r="F41" s="67" t="s">
        <v>292</v>
      </c>
      <c r="G41" s="64"/>
    </row>
    <row r="42" spans="1:7" x14ac:dyDescent="0.25">
      <c r="A42" s="62" t="s">
        <v>60</v>
      </c>
      <c r="B42" s="55">
        <v>309345</v>
      </c>
      <c r="C42" s="56" t="s">
        <v>204</v>
      </c>
      <c r="D42" s="55" t="s">
        <v>28</v>
      </c>
      <c r="E42" s="55">
        <v>200</v>
      </c>
      <c r="F42" s="67" t="s">
        <v>292</v>
      </c>
      <c r="G42" s="64"/>
    </row>
    <row r="43" spans="1:7" x14ac:dyDescent="0.25">
      <c r="A43" s="62" t="s">
        <v>61</v>
      </c>
      <c r="B43" s="55">
        <v>305631</v>
      </c>
      <c r="C43" s="58" t="s">
        <v>205</v>
      </c>
      <c r="D43" s="55" t="s">
        <v>28</v>
      </c>
      <c r="E43" s="55">
        <v>400</v>
      </c>
      <c r="F43" s="67" t="s">
        <v>292</v>
      </c>
      <c r="G43" s="64"/>
    </row>
    <row r="44" spans="1:7" x14ac:dyDescent="0.25">
      <c r="A44" s="62" t="s">
        <v>62</v>
      </c>
      <c r="B44" s="55">
        <v>305629</v>
      </c>
      <c r="C44" s="56" t="s">
        <v>206</v>
      </c>
      <c r="D44" s="55" t="s">
        <v>28</v>
      </c>
      <c r="E44" s="55">
        <v>600</v>
      </c>
      <c r="F44" s="67" t="s">
        <v>292</v>
      </c>
      <c r="G44" s="64"/>
    </row>
    <row r="45" spans="1:7" x14ac:dyDescent="0.25">
      <c r="A45" s="62" t="s">
        <v>63</v>
      </c>
      <c r="B45" s="55">
        <v>305630</v>
      </c>
      <c r="C45" s="56" t="s">
        <v>207</v>
      </c>
      <c r="D45" s="55" t="s">
        <v>28</v>
      </c>
      <c r="E45" s="55">
        <v>600</v>
      </c>
      <c r="F45" s="67" t="s">
        <v>292</v>
      </c>
      <c r="G45" s="64"/>
    </row>
    <row r="46" spans="1:7" x14ac:dyDescent="0.25">
      <c r="A46" s="62" t="s">
        <v>64</v>
      </c>
      <c r="B46" s="55">
        <v>305633</v>
      </c>
      <c r="C46" s="56" t="s">
        <v>208</v>
      </c>
      <c r="D46" s="55" t="s">
        <v>28</v>
      </c>
      <c r="E46" s="55">
        <v>300</v>
      </c>
      <c r="F46" s="67" t="s">
        <v>292</v>
      </c>
      <c r="G46" s="64"/>
    </row>
    <row r="47" spans="1:7" x14ac:dyDescent="0.25">
      <c r="A47" s="62" t="s">
        <v>65</v>
      </c>
      <c r="B47" s="55">
        <v>305635</v>
      </c>
      <c r="C47" s="56" t="s">
        <v>186</v>
      </c>
      <c r="D47" s="55" t="s">
        <v>28</v>
      </c>
      <c r="E47" s="55">
        <v>2000</v>
      </c>
      <c r="F47" s="67" t="s">
        <v>288</v>
      </c>
      <c r="G47" s="64"/>
    </row>
    <row r="48" spans="1:7" x14ac:dyDescent="0.25">
      <c r="A48" s="62" t="s">
        <v>66</v>
      </c>
      <c r="B48" s="55">
        <v>305652</v>
      </c>
      <c r="C48" s="56" t="s">
        <v>215</v>
      </c>
      <c r="D48" s="55" t="s">
        <v>28</v>
      </c>
      <c r="E48" s="55">
        <v>4000</v>
      </c>
      <c r="F48" s="67" t="s">
        <v>290</v>
      </c>
      <c r="G48" s="64"/>
    </row>
    <row r="49" spans="1:7" x14ac:dyDescent="0.25">
      <c r="A49" s="62" t="s">
        <v>67</v>
      </c>
      <c r="B49" s="55">
        <v>305636</v>
      </c>
      <c r="C49" s="50" t="s">
        <v>216</v>
      </c>
      <c r="D49" s="55" t="s">
        <v>28</v>
      </c>
      <c r="E49" s="55">
        <v>30000</v>
      </c>
      <c r="F49" s="67" t="s">
        <v>288</v>
      </c>
      <c r="G49" s="64"/>
    </row>
    <row r="50" spans="1:7" x14ac:dyDescent="0.25">
      <c r="A50" s="62" t="s">
        <v>68</v>
      </c>
      <c r="B50" s="55">
        <v>305637</v>
      </c>
      <c r="C50" s="50" t="s">
        <v>217</v>
      </c>
      <c r="D50" s="55" t="s">
        <v>28</v>
      </c>
      <c r="E50" s="55">
        <v>15000</v>
      </c>
      <c r="F50" s="67" t="s">
        <v>293</v>
      </c>
      <c r="G50" s="64"/>
    </row>
    <row r="51" spans="1:7" x14ac:dyDescent="0.25">
      <c r="A51" s="62" t="s">
        <v>69</v>
      </c>
      <c r="B51" s="55">
        <v>305638</v>
      </c>
      <c r="C51" s="50" t="s">
        <v>218</v>
      </c>
      <c r="D51" s="55" t="s">
        <v>28</v>
      </c>
      <c r="E51" s="55">
        <v>50000</v>
      </c>
      <c r="F51" s="67" t="s">
        <v>288</v>
      </c>
      <c r="G51" s="64"/>
    </row>
    <row r="52" spans="1:7" x14ac:dyDescent="0.25">
      <c r="A52" s="62" t="s">
        <v>70</v>
      </c>
      <c r="B52" s="55">
        <v>305639</v>
      </c>
      <c r="C52" s="50" t="s">
        <v>219</v>
      </c>
      <c r="D52" s="55" t="s">
        <v>28</v>
      </c>
      <c r="E52" s="55">
        <v>30000</v>
      </c>
      <c r="F52" s="67" t="s">
        <v>288</v>
      </c>
      <c r="G52" s="64"/>
    </row>
    <row r="53" spans="1:7" x14ac:dyDescent="0.25">
      <c r="A53" s="62" t="s">
        <v>71</v>
      </c>
      <c r="B53" s="55">
        <v>305640</v>
      </c>
      <c r="C53" s="50" t="s">
        <v>220</v>
      </c>
      <c r="D53" s="55" t="s">
        <v>28</v>
      </c>
      <c r="E53" s="55">
        <v>6000</v>
      </c>
      <c r="F53" s="67" t="s">
        <v>288</v>
      </c>
      <c r="G53" s="64"/>
    </row>
    <row r="54" spans="1:7" x14ac:dyDescent="0.25">
      <c r="A54" s="62" t="s">
        <v>72</v>
      </c>
      <c r="B54" s="55">
        <v>309350</v>
      </c>
      <c r="C54" s="50" t="s">
        <v>221</v>
      </c>
      <c r="D54" s="55" t="s">
        <v>28</v>
      </c>
      <c r="E54" s="55">
        <v>20000</v>
      </c>
      <c r="F54" s="67" t="s">
        <v>288</v>
      </c>
      <c r="G54" s="64"/>
    </row>
    <row r="55" spans="1:7" x14ac:dyDescent="0.25">
      <c r="A55" s="62" t="s">
        <v>73</v>
      </c>
      <c r="B55" s="55">
        <v>305642</v>
      </c>
      <c r="C55" s="50" t="s">
        <v>222</v>
      </c>
      <c r="D55" s="55" t="s">
        <v>28</v>
      </c>
      <c r="E55" s="55">
        <v>15000</v>
      </c>
      <c r="F55" s="67" t="s">
        <v>288</v>
      </c>
      <c r="G55" s="64"/>
    </row>
    <row r="56" spans="1:7" x14ac:dyDescent="0.25">
      <c r="A56" s="62" t="s">
        <v>74</v>
      </c>
      <c r="B56" s="55">
        <v>305643</v>
      </c>
      <c r="C56" s="50" t="s">
        <v>223</v>
      </c>
      <c r="D56" s="55" t="s">
        <v>28</v>
      </c>
      <c r="E56" s="55">
        <v>15000</v>
      </c>
      <c r="F56" s="67" t="s">
        <v>288</v>
      </c>
      <c r="G56" s="64"/>
    </row>
    <row r="57" spans="1:7" x14ac:dyDescent="0.25">
      <c r="A57" s="62" t="s">
        <v>75</v>
      </c>
      <c r="B57" s="55">
        <v>305644</v>
      </c>
      <c r="C57" s="50" t="s">
        <v>224</v>
      </c>
      <c r="D57" s="55" t="s">
        <v>28</v>
      </c>
      <c r="E57" s="55">
        <v>2000</v>
      </c>
      <c r="F57" s="67" t="s">
        <v>288</v>
      </c>
      <c r="G57" s="64"/>
    </row>
    <row r="58" spans="1:7" x14ac:dyDescent="0.25">
      <c r="A58" s="62" t="s">
        <v>76</v>
      </c>
      <c r="B58" s="55">
        <v>305645</v>
      </c>
      <c r="C58" s="50" t="s">
        <v>225</v>
      </c>
      <c r="D58" s="55" t="s">
        <v>28</v>
      </c>
      <c r="E58" s="55">
        <v>1500</v>
      </c>
      <c r="F58" s="67" t="s">
        <v>288</v>
      </c>
      <c r="G58" s="64"/>
    </row>
    <row r="59" spans="1:7" x14ac:dyDescent="0.25">
      <c r="A59" s="62" t="s">
        <v>77</v>
      </c>
      <c r="B59" s="55">
        <v>305647</v>
      </c>
      <c r="C59" s="59" t="s">
        <v>226</v>
      </c>
      <c r="D59" s="55" t="s">
        <v>28</v>
      </c>
      <c r="E59" s="55">
        <v>3000</v>
      </c>
      <c r="F59" s="67" t="s">
        <v>288</v>
      </c>
      <c r="G59" s="64"/>
    </row>
    <row r="60" spans="1:7" x14ac:dyDescent="0.25">
      <c r="A60" s="62" t="s">
        <v>78</v>
      </c>
      <c r="B60" s="55">
        <v>305648</v>
      </c>
      <c r="C60" s="50" t="s">
        <v>227</v>
      </c>
      <c r="D60" s="55" t="s">
        <v>28</v>
      </c>
      <c r="E60" s="55">
        <v>1000</v>
      </c>
      <c r="F60" s="67" t="s">
        <v>288</v>
      </c>
      <c r="G60" s="64"/>
    </row>
    <row r="61" spans="1:7" x14ac:dyDescent="0.25">
      <c r="A61" s="62" t="s">
        <v>79</v>
      </c>
      <c r="B61" s="55">
        <v>305650</v>
      </c>
      <c r="C61" s="50" t="s">
        <v>228</v>
      </c>
      <c r="D61" s="55" t="s">
        <v>28</v>
      </c>
      <c r="E61" s="55">
        <v>1000</v>
      </c>
      <c r="F61" s="67" t="s">
        <v>288</v>
      </c>
      <c r="G61" s="64"/>
    </row>
    <row r="62" spans="1:7" x14ac:dyDescent="0.25">
      <c r="A62" s="62" t="s">
        <v>80</v>
      </c>
      <c r="B62" s="55">
        <v>305649</v>
      </c>
      <c r="C62" s="59" t="s">
        <v>229</v>
      </c>
      <c r="D62" s="55" t="s">
        <v>28</v>
      </c>
      <c r="E62" s="55">
        <v>1000</v>
      </c>
      <c r="F62" s="67" t="s">
        <v>288</v>
      </c>
      <c r="G62" s="64"/>
    </row>
    <row r="63" spans="1:7" x14ac:dyDescent="0.25">
      <c r="A63" s="62" t="s">
        <v>81</v>
      </c>
      <c r="B63" s="55">
        <v>305651</v>
      </c>
      <c r="C63" s="50" t="s">
        <v>230</v>
      </c>
      <c r="D63" s="55" t="s">
        <v>28</v>
      </c>
      <c r="E63" s="55">
        <v>1500</v>
      </c>
      <c r="F63" s="67" t="s">
        <v>288</v>
      </c>
      <c r="G63" s="64"/>
    </row>
    <row r="64" spans="1:7" x14ac:dyDescent="0.25">
      <c r="A64" s="62" t="s">
        <v>82</v>
      </c>
      <c r="B64" s="55">
        <v>305655</v>
      </c>
      <c r="C64" s="50" t="s">
        <v>231</v>
      </c>
      <c r="D64" s="55" t="s">
        <v>28</v>
      </c>
      <c r="E64" s="55">
        <v>3000</v>
      </c>
      <c r="F64" s="67" t="s">
        <v>288</v>
      </c>
      <c r="G64" s="64"/>
    </row>
    <row r="65" spans="1:7" x14ac:dyDescent="0.25">
      <c r="A65" s="62" t="s">
        <v>83</v>
      </c>
      <c r="B65" s="55">
        <v>305656</v>
      </c>
      <c r="C65" s="50" t="s">
        <v>232</v>
      </c>
      <c r="D65" s="55" t="s">
        <v>28</v>
      </c>
      <c r="E65" s="55">
        <v>2000</v>
      </c>
      <c r="F65" s="67" t="s">
        <v>288</v>
      </c>
      <c r="G65" s="64"/>
    </row>
    <row r="66" spans="1:7" x14ac:dyDescent="0.25">
      <c r="A66" s="62" t="s">
        <v>84</v>
      </c>
      <c r="B66" s="55">
        <v>305658</v>
      </c>
      <c r="C66" s="50" t="s">
        <v>233</v>
      </c>
      <c r="D66" s="55" t="s">
        <v>28</v>
      </c>
      <c r="E66" s="55">
        <v>800</v>
      </c>
      <c r="F66" s="67" t="s">
        <v>288</v>
      </c>
      <c r="G66" s="64"/>
    </row>
    <row r="67" spans="1:7" x14ac:dyDescent="0.25">
      <c r="A67" s="62" t="s">
        <v>85</v>
      </c>
      <c r="B67" s="55">
        <v>305657</v>
      </c>
      <c r="C67" s="50" t="s">
        <v>234</v>
      </c>
      <c r="D67" s="55" t="s">
        <v>28</v>
      </c>
      <c r="E67" s="55">
        <v>1000</v>
      </c>
      <c r="F67" s="67" t="s">
        <v>288</v>
      </c>
      <c r="G67" s="64"/>
    </row>
    <row r="68" spans="1:7" x14ac:dyDescent="0.25">
      <c r="A68" s="62" t="s">
        <v>86</v>
      </c>
      <c r="B68" s="55">
        <v>305659</v>
      </c>
      <c r="C68" s="50" t="s">
        <v>235</v>
      </c>
      <c r="D68" s="55" t="s">
        <v>28</v>
      </c>
      <c r="E68" s="55">
        <v>1000</v>
      </c>
      <c r="F68" s="67" t="s">
        <v>288</v>
      </c>
      <c r="G68" s="64"/>
    </row>
    <row r="69" spans="1:7" x14ac:dyDescent="0.25">
      <c r="A69" s="62" t="s">
        <v>87</v>
      </c>
      <c r="B69" s="55">
        <v>305662</v>
      </c>
      <c r="C69" s="56" t="s">
        <v>146</v>
      </c>
      <c r="D69" s="55" t="s">
        <v>28</v>
      </c>
      <c r="E69" s="55">
        <v>300</v>
      </c>
      <c r="F69" s="67" t="s">
        <v>288</v>
      </c>
      <c r="G69" s="64"/>
    </row>
    <row r="70" spans="1:7" x14ac:dyDescent="0.25">
      <c r="A70" s="62" t="s">
        <v>88</v>
      </c>
      <c r="B70" s="55">
        <v>305663</v>
      </c>
      <c r="C70" s="56" t="s">
        <v>147</v>
      </c>
      <c r="D70" s="55" t="s">
        <v>28</v>
      </c>
      <c r="E70" s="55">
        <v>200</v>
      </c>
      <c r="F70" s="67" t="s">
        <v>288</v>
      </c>
      <c r="G70" s="64"/>
    </row>
    <row r="71" spans="1:7" x14ac:dyDescent="0.25">
      <c r="A71" s="62" t="s">
        <v>89</v>
      </c>
      <c r="B71" s="55">
        <v>305592</v>
      </c>
      <c r="C71" s="56" t="s">
        <v>187</v>
      </c>
      <c r="D71" s="55" t="s">
        <v>28</v>
      </c>
      <c r="E71" s="55">
        <v>1500</v>
      </c>
      <c r="F71" s="67" t="s">
        <v>288</v>
      </c>
      <c r="G71" s="64"/>
    </row>
    <row r="72" spans="1:7" x14ac:dyDescent="0.25">
      <c r="A72" s="62" t="s">
        <v>90</v>
      </c>
      <c r="B72" s="55">
        <v>305594</v>
      </c>
      <c r="C72" s="56" t="s">
        <v>188</v>
      </c>
      <c r="D72" s="55" t="s">
        <v>28</v>
      </c>
      <c r="E72" s="55">
        <v>1000</v>
      </c>
      <c r="F72" s="67" t="s">
        <v>288</v>
      </c>
      <c r="G72" s="64"/>
    </row>
    <row r="73" spans="1:7" x14ac:dyDescent="0.25">
      <c r="A73" s="62" t="s">
        <v>91</v>
      </c>
      <c r="B73" s="55">
        <v>309352</v>
      </c>
      <c r="C73" s="50" t="s">
        <v>236</v>
      </c>
      <c r="D73" s="55" t="s">
        <v>28</v>
      </c>
      <c r="E73" s="55">
        <v>200</v>
      </c>
      <c r="F73" s="67" t="s">
        <v>291</v>
      </c>
      <c r="G73" s="64"/>
    </row>
    <row r="74" spans="1:7" x14ac:dyDescent="0.25">
      <c r="A74" s="62" t="s">
        <v>92</v>
      </c>
      <c r="B74" s="55">
        <v>305606</v>
      </c>
      <c r="C74" s="50" t="s">
        <v>237</v>
      </c>
      <c r="D74" s="55" t="s">
        <v>28</v>
      </c>
      <c r="E74" s="55">
        <v>200</v>
      </c>
      <c r="F74" s="67" t="s">
        <v>291</v>
      </c>
      <c r="G74" s="64"/>
    </row>
    <row r="75" spans="1:7" x14ac:dyDescent="0.25">
      <c r="A75" s="62" t="s">
        <v>93</v>
      </c>
      <c r="B75" s="55">
        <v>305624</v>
      </c>
      <c r="C75" s="50" t="s">
        <v>238</v>
      </c>
      <c r="D75" s="55" t="s">
        <v>28</v>
      </c>
      <c r="E75" s="55">
        <v>200</v>
      </c>
      <c r="F75" s="67" t="s">
        <v>304</v>
      </c>
      <c r="G75" s="64"/>
    </row>
    <row r="76" spans="1:7" x14ac:dyDescent="0.25">
      <c r="A76" s="62" t="s">
        <v>94</v>
      </c>
      <c r="B76" s="55">
        <v>305626</v>
      </c>
      <c r="C76" s="56" t="s">
        <v>209</v>
      </c>
      <c r="D76" s="55" t="s">
        <v>28</v>
      </c>
      <c r="E76" s="55">
        <v>200</v>
      </c>
      <c r="F76" s="67" t="s">
        <v>294</v>
      </c>
      <c r="G76" s="64"/>
    </row>
    <row r="77" spans="1:7" x14ac:dyDescent="0.25">
      <c r="A77" s="62" t="s">
        <v>95</v>
      </c>
      <c r="B77" s="55">
        <v>309343</v>
      </c>
      <c r="C77" s="56" t="s">
        <v>210</v>
      </c>
      <c r="D77" s="55" t="s">
        <v>28</v>
      </c>
      <c r="E77" s="55">
        <v>300</v>
      </c>
      <c r="F77" s="67" t="s">
        <v>295</v>
      </c>
      <c r="G77" s="64"/>
    </row>
    <row r="78" spans="1:7" x14ac:dyDescent="0.25">
      <c r="A78" s="62" t="s">
        <v>96</v>
      </c>
      <c r="B78" s="55">
        <v>302359</v>
      </c>
      <c r="C78" s="56" t="s">
        <v>151</v>
      </c>
      <c r="D78" s="55" t="s">
        <v>28</v>
      </c>
      <c r="E78" s="55">
        <v>2000</v>
      </c>
      <c r="F78" s="67" t="s">
        <v>289</v>
      </c>
      <c r="G78" s="64"/>
    </row>
    <row r="79" spans="1:7" x14ac:dyDescent="0.25">
      <c r="A79" s="62" t="s">
        <v>97</v>
      </c>
      <c r="B79" s="55">
        <v>302357</v>
      </c>
      <c r="C79" s="56" t="s">
        <v>152</v>
      </c>
      <c r="D79" s="55" t="s">
        <v>28</v>
      </c>
      <c r="E79" s="55">
        <v>2000</v>
      </c>
      <c r="F79" s="67" t="s">
        <v>289</v>
      </c>
      <c r="G79" s="64"/>
    </row>
    <row r="80" spans="1:7" x14ac:dyDescent="0.25">
      <c r="A80" s="62" t="s">
        <v>98</v>
      </c>
      <c r="B80" s="55">
        <v>305622</v>
      </c>
      <c r="C80" s="56" t="s">
        <v>148</v>
      </c>
      <c r="D80" s="55" t="s">
        <v>28</v>
      </c>
      <c r="E80" s="55">
        <v>4000</v>
      </c>
      <c r="F80" s="67" t="s">
        <v>296</v>
      </c>
      <c r="G80" s="64"/>
    </row>
    <row r="81" spans="1:7" x14ac:dyDescent="0.25">
      <c r="A81" s="62" t="s">
        <v>99</v>
      </c>
      <c r="B81" s="55">
        <v>302329</v>
      </c>
      <c r="C81" s="56" t="s">
        <v>239</v>
      </c>
      <c r="D81" s="55" t="s">
        <v>28</v>
      </c>
      <c r="E81" s="55">
        <v>6000</v>
      </c>
      <c r="F81" s="67" t="s">
        <v>305</v>
      </c>
      <c r="G81" s="64"/>
    </row>
    <row r="82" spans="1:7" x14ac:dyDescent="0.25">
      <c r="A82" s="62" t="s">
        <v>100</v>
      </c>
      <c r="B82" s="55">
        <v>302330</v>
      </c>
      <c r="C82" s="56" t="s">
        <v>189</v>
      </c>
      <c r="D82" s="55" t="s">
        <v>28</v>
      </c>
      <c r="E82" s="55">
        <v>3000</v>
      </c>
      <c r="F82" s="67" t="s">
        <v>290</v>
      </c>
      <c r="G82" s="64"/>
    </row>
    <row r="83" spans="1:7" x14ac:dyDescent="0.25">
      <c r="A83" s="62" t="s">
        <v>101</v>
      </c>
      <c r="B83" s="55">
        <v>301514</v>
      </c>
      <c r="C83" s="50" t="s">
        <v>240</v>
      </c>
      <c r="D83" s="55" t="s">
        <v>28</v>
      </c>
      <c r="E83" s="55">
        <v>200</v>
      </c>
      <c r="F83" s="67" t="s">
        <v>297</v>
      </c>
      <c r="G83" s="64"/>
    </row>
    <row r="84" spans="1:7" x14ac:dyDescent="0.25">
      <c r="A84" s="62" t="s">
        <v>102</v>
      </c>
      <c r="B84" s="55">
        <v>301515</v>
      </c>
      <c r="C84" s="50" t="s">
        <v>241</v>
      </c>
      <c r="D84" s="55" t="s">
        <v>28</v>
      </c>
      <c r="E84" s="55">
        <v>200</v>
      </c>
      <c r="F84" s="67" t="s">
        <v>297</v>
      </c>
      <c r="G84" s="64"/>
    </row>
    <row r="85" spans="1:7" x14ac:dyDescent="0.25">
      <c r="A85" s="62" t="s">
        <v>103</v>
      </c>
      <c r="B85" s="55">
        <v>301516</v>
      </c>
      <c r="C85" s="50" t="s">
        <v>242</v>
      </c>
      <c r="D85" s="55" t="s">
        <v>28</v>
      </c>
      <c r="E85" s="55">
        <v>200</v>
      </c>
      <c r="F85" s="67" t="s">
        <v>297</v>
      </c>
      <c r="G85" s="64"/>
    </row>
    <row r="86" spans="1:7" x14ac:dyDescent="0.25">
      <c r="A86" s="62" t="s">
        <v>104</v>
      </c>
      <c r="B86" s="55">
        <v>301517</v>
      </c>
      <c r="C86" s="50" t="s">
        <v>243</v>
      </c>
      <c r="D86" s="55" t="s">
        <v>28</v>
      </c>
      <c r="E86" s="55">
        <v>100</v>
      </c>
      <c r="F86" s="67" t="s">
        <v>290</v>
      </c>
      <c r="G86" s="64"/>
    </row>
    <row r="87" spans="1:7" x14ac:dyDescent="0.25">
      <c r="A87" s="62" t="s">
        <v>105</v>
      </c>
      <c r="B87" s="55">
        <v>309351</v>
      </c>
      <c r="C87" s="50" t="s">
        <v>244</v>
      </c>
      <c r="D87" s="55" t="s">
        <v>28</v>
      </c>
      <c r="E87" s="55">
        <v>3000</v>
      </c>
      <c r="F87" s="67" t="s">
        <v>298</v>
      </c>
      <c r="G87" s="64"/>
    </row>
    <row r="88" spans="1:7" x14ac:dyDescent="0.25">
      <c r="A88" s="62" t="s">
        <v>106</v>
      </c>
      <c r="B88" s="55">
        <v>305601</v>
      </c>
      <c r="C88" s="50" t="s">
        <v>245</v>
      </c>
      <c r="D88" s="55" t="s">
        <v>28</v>
      </c>
      <c r="E88" s="55">
        <v>2000</v>
      </c>
      <c r="F88" s="67" t="s">
        <v>299</v>
      </c>
      <c r="G88" s="64"/>
    </row>
    <row r="89" spans="1:7" x14ac:dyDescent="0.25">
      <c r="A89" s="62" t="s">
        <v>107</v>
      </c>
      <c r="B89" s="55">
        <v>305620</v>
      </c>
      <c r="C89" s="50" t="s">
        <v>246</v>
      </c>
      <c r="D89" s="55" t="s">
        <v>28</v>
      </c>
      <c r="E89" s="55">
        <v>2000</v>
      </c>
      <c r="F89" s="67" t="s">
        <v>299</v>
      </c>
      <c r="G89" s="64"/>
    </row>
    <row r="90" spans="1:7" x14ac:dyDescent="0.25">
      <c r="A90" s="62" t="s">
        <v>108</v>
      </c>
      <c r="B90" s="55">
        <v>305611</v>
      </c>
      <c r="C90" s="50" t="s">
        <v>247</v>
      </c>
      <c r="D90" s="55" t="s">
        <v>28</v>
      </c>
      <c r="E90" s="55">
        <v>2000</v>
      </c>
      <c r="F90" s="67" t="s">
        <v>299</v>
      </c>
      <c r="G90" s="64"/>
    </row>
    <row r="91" spans="1:7" x14ac:dyDescent="0.25">
      <c r="A91" s="62" t="s">
        <v>109</v>
      </c>
      <c r="B91" s="55">
        <v>302328</v>
      </c>
      <c r="C91" s="50" t="s">
        <v>248</v>
      </c>
      <c r="D91" s="55" t="s">
        <v>28</v>
      </c>
      <c r="E91" s="55">
        <v>10000</v>
      </c>
      <c r="F91" s="67" t="s">
        <v>306</v>
      </c>
      <c r="G91" s="64"/>
    </row>
    <row r="92" spans="1:7" x14ac:dyDescent="0.25">
      <c r="A92" s="62" t="s">
        <v>110</v>
      </c>
      <c r="B92" s="55">
        <v>305652</v>
      </c>
      <c r="C92" s="50" t="s">
        <v>249</v>
      </c>
      <c r="D92" s="55" t="s">
        <v>28</v>
      </c>
      <c r="E92" s="55">
        <v>4000</v>
      </c>
      <c r="F92" s="67" t="s">
        <v>300</v>
      </c>
      <c r="G92" s="64"/>
    </row>
    <row r="93" spans="1:7" x14ac:dyDescent="0.25">
      <c r="A93" s="62" t="s">
        <v>111</v>
      </c>
      <c r="B93" s="55">
        <v>302400</v>
      </c>
      <c r="C93" s="50" t="s">
        <v>250</v>
      </c>
      <c r="D93" s="55" t="s">
        <v>28</v>
      </c>
      <c r="E93" s="55">
        <v>4000</v>
      </c>
      <c r="F93" s="67" t="s">
        <v>290</v>
      </c>
      <c r="G93" s="64"/>
    </row>
    <row r="94" spans="1:7" x14ac:dyDescent="0.25">
      <c r="A94" s="62" t="s">
        <v>112</v>
      </c>
      <c r="B94" s="55">
        <v>305627</v>
      </c>
      <c r="C94" s="56" t="s">
        <v>190</v>
      </c>
      <c r="D94" s="55" t="s">
        <v>28</v>
      </c>
      <c r="E94" s="55">
        <v>6000</v>
      </c>
      <c r="F94" s="67" t="s">
        <v>288</v>
      </c>
      <c r="G94" s="64"/>
    </row>
    <row r="95" spans="1:7" x14ac:dyDescent="0.25">
      <c r="A95" s="62" t="s">
        <v>113</v>
      </c>
      <c r="B95" s="55">
        <v>302285</v>
      </c>
      <c r="C95" s="50" t="s">
        <v>251</v>
      </c>
      <c r="D95" s="55" t="s">
        <v>28</v>
      </c>
      <c r="E95" s="55">
        <v>3000</v>
      </c>
      <c r="F95" s="67" t="s">
        <v>290</v>
      </c>
      <c r="G95" s="65"/>
    </row>
    <row r="96" spans="1:7" x14ac:dyDescent="0.25">
      <c r="A96" s="62" t="s">
        <v>114</v>
      </c>
      <c r="B96" s="55">
        <v>309368</v>
      </c>
      <c r="C96" s="56" t="s">
        <v>191</v>
      </c>
      <c r="D96" s="55" t="s">
        <v>28</v>
      </c>
      <c r="E96" s="55">
        <v>2000</v>
      </c>
      <c r="F96" s="67" t="s">
        <v>288</v>
      </c>
      <c r="G96" s="64"/>
    </row>
    <row r="97" spans="1:7" x14ac:dyDescent="0.25">
      <c r="A97" s="62" t="s">
        <v>115</v>
      </c>
      <c r="B97" s="55">
        <v>309369</v>
      </c>
      <c r="C97" s="56" t="s">
        <v>192</v>
      </c>
      <c r="D97" s="55" t="s">
        <v>28</v>
      </c>
      <c r="E97" s="55">
        <v>2000</v>
      </c>
      <c r="F97" s="67" t="s">
        <v>288</v>
      </c>
      <c r="G97" s="64"/>
    </row>
    <row r="98" spans="1:7" x14ac:dyDescent="0.25">
      <c r="A98" s="62" t="s">
        <v>116</v>
      </c>
      <c r="B98" s="55">
        <v>309370</v>
      </c>
      <c r="C98" s="56" t="s">
        <v>193</v>
      </c>
      <c r="D98" s="55" t="s">
        <v>28</v>
      </c>
      <c r="E98" s="55">
        <v>3000</v>
      </c>
      <c r="F98" s="67" t="s">
        <v>288</v>
      </c>
      <c r="G98" s="64"/>
    </row>
    <row r="99" spans="1:7" x14ac:dyDescent="0.25">
      <c r="A99" s="62" t="s">
        <v>117</v>
      </c>
      <c r="B99" s="55">
        <v>309371</v>
      </c>
      <c r="C99" s="56" t="s">
        <v>194</v>
      </c>
      <c r="D99" s="55" t="s">
        <v>28</v>
      </c>
      <c r="E99" s="55">
        <v>4000</v>
      </c>
      <c r="F99" s="67" t="s">
        <v>290</v>
      </c>
      <c r="G99" s="64"/>
    </row>
    <row r="100" spans="1:7" x14ac:dyDescent="0.25">
      <c r="A100" s="62" t="s">
        <v>118</v>
      </c>
      <c r="B100" s="55">
        <v>309372</v>
      </c>
      <c r="C100" s="56" t="s">
        <v>195</v>
      </c>
      <c r="D100" s="55" t="s">
        <v>28</v>
      </c>
      <c r="E100" s="55">
        <v>3000</v>
      </c>
      <c r="F100" s="67" t="s">
        <v>290</v>
      </c>
      <c r="G100" s="64"/>
    </row>
    <row r="101" spans="1:7" x14ac:dyDescent="0.25">
      <c r="A101" s="62" t="s">
        <v>119</v>
      </c>
      <c r="B101" s="55">
        <v>309373</v>
      </c>
      <c r="C101" s="56" t="s">
        <v>196</v>
      </c>
      <c r="D101" s="55" t="s">
        <v>28</v>
      </c>
      <c r="E101" s="55">
        <v>4000</v>
      </c>
      <c r="F101" s="67" t="s">
        <v>290</v>
      </c>
      <c r="G101" s="64"/>
    </row>
    <row r="102" spans="1:7" x14ac:dyDescent="0.25">
      <c r="A102" s="62" t="s">
        <v>120</v>
      </c>
      <c r="B102" s="55">
        <v>309374</v>
      </c>
      <c r="C102" s="56" t="s">
        <v>197</v>
      </c>
      <c r="D102" s="55" t="s">
        <v>28</v>
      </c>
      <c r="E102" s="55">
        <v>4000</v>
      </c>
      <c r="F102" s="67" t="s">
        <v>290</v>
      </c>
      <c r="G102" s="64"/>
    </row>
    <row r="103" spans="1:7" x14ac:dyDescent="0.25">
      <c r="A103" s="62" t="s">
        <v>121</v>
      </c>
      <c r="B103" s="55">
        <v>309385</v>
      </c>
      <c r="C103" s="50" t="s">
        <v>252</v>
      </c>
      <c r="D103" s="55" t="s">
        <v>28</v>
      </c>
      <c r="E103" s="55">
        <v>5000</v>
      </c>
      <c r="F103" s="67" t="s">
        <v>299</v>
      </c>
      <c r="G103" s="64"/>
    </row>
    <row r="104" spans="1:7" x14ac:dyDescent="0.25">
      <c r="A104" s="62" t="s">
        <v>122</v>
      </c>
      <c r="B104" s="55">
        <v>302303</v>
      </c>
      <c r="C104" s="50" t="s">
        <v>253</v>
      </c>
      <c r="D104" s="55" t="s">
        <v>28</v>
      </c>
      <c r="E104" s="55">
        <v>500</v>
      </c>
      <c r="F104" s="67" t="s">
        <v>290</v>
      </c>
      <c r="G104" s="66"/>
    </row>
    <row r="105" spans="1:7" x14ac:dyDescent="0.25">
      <c r="A105" s="62" t="s">
        <v>123</v>
      </c>
      <c r="B105" s="55">
        <v>302368</v>
      </c>
      <c r="C105" s="56" t="s">
        <v>198</v>
      </c>
      <c r="D105" s="55" t="s">
        <v>28</v>
      </c>
      <c r="E105" s="55">
        <v>4000</v>
      </c>
      <c r="F105" s="67" t="s">
        <v>288</v>
      </c>
      <c r="G105" s="66"/>
    </row>
    <row r="106" spans="1:7" x14ac:dyDescent="0.25">
      <c r="A106" s="62" t="s">
        <v>127</v>
      </c>
      <c r="B106" s="55">
        <v>302373</v>
      </c>
      <c r="C106" s="56" t="s">
        <v>199</v>
      </c>
      <c r="D106" s="55" t="s">
        <v>28</v>
      </c>
      <c r="E106" s="55">
        <v>3000</v>
      </c>
      <c r="F106" s="67" t="s">
        <v>288</v>
      </c>
      <c r="G106" s="64"/>
    </row>
    <row r="107" spans="1:7" x14ac:dyDescent="0.25">
      <c r="A107" s="62" t="s">
        <v>128</v>
      </c>
      <c r="B107" s="55">
        <v>302414</v>
      </c>
      <c r="C107" s="50" t="s">
        <v>254</v>
      </c>
      <c r="D107" s="55" t="s">
        <v>28</v>
      </c>
      <c r="E107" s="55">
        <v>1000</v>
      </c>
      <c r="F107" s="67" t="s">
        <v>290</v>
      </c>
      <c r="G107" s="64"/>
    </row>
    <row r="108" spans="1:7" x14ac:dyDescent="0.25">
      <c r="A108" s="62" t="s">
        <v>130</v>
      </c>
      <c r="B108" s="55">
        <v>305632</v>
      </c>
      <c r="C108" s="56" t="s">
        <v>211</v>
      </c>
      <c r="D108" s="55" t="s">
        <v>28</v>
      </c>
      <c r="E108" s="55">
        <v>6000</v>
      </c>
      <c r="F108" s="67" t="s">
        <v>291</v>
      </c>
      <c r="G108" s="64"/>
    </row>
    <row r="109" spans="1:7" x14ac:dyDescent="0.25">
      <c r="A109" s="62" t="s">
        <v>131</v>
      </c>
      <c r="B109" s="55">
        <v>312919</v>
      </c>
      <c r="C109" s="56" t="s">
        <v>153</v>
      </c>
      <c r="D109" s="55" t="s">
        <v>28</v>
      </c>
      <c r="E109" s="55">
        <v>5000</v>
      </c>
      <c r="F109" s="67" t="s">
        <v>307</v>
      </c>
      <c r="G109" s="64"/>
    </row>
    <row r="110" spans="1:7" x14ac:dyDescent="0.25">
      <c r="A110" s="62" t="s">
        <v>132</v>
      </c>
      <c r="B110" s="55">
        <v>313383</v>
      </c>
      <c r="C110" s="56" t="s">
        <v>133</v>
      </c>
      <c r="D110" s="55" t="s">
        <v>28</v>
      </c>
      <c r="E110" s="55">
        <v>2000</v>
      </c>
      <c r="F110" s="67" t="s">
        <v>301</v>
      </c>
      <c r="G110" s="64"/>
    </row>
    <row r="111" spans="1:7" x14ac:dyDescent="0.25">
      <c r="A111" s="62" t="s">
        <v>134</v>
      </c>
      <c r="B111" s="55">
        <v>302422</v>
      </c>
      <c r="C111" s="50" t="s">
        <v>255</v>
      </c>
      <c r="D111" s="55" t="s">
        <v>28</v>
      </c>
      <c r="E111" s="55">
        <v>5000</v>
      </c>
      <c r="F111" s="67" t="s">
        <v>297</v>
      </c>
      <c r="G111" s="64"/>
    </row>
    <row r="112" spans="1:7" x14ac:dyDescent="0.25">
      <c r="A112" s="62" t="s">
        <v>135</v>
      </c>
      <c r="B112" s="55">
        <v>302366</v>
      </c>
      <c r="C112" s="56" t="s">
        <v>200</v>
      </c>
      <c r="D112" s="55" t="s">
        <v>28</v>
      </c>
      <c r="E112" s="55">
        <v>5000</v>
      </c>
      <c r="F112" s="67" t="s">
        <v>297</v>
      </c>
      <c r="G112" s="64"/>
    </row>
    <row r="113" spans="1:7" x14ac:dyDescent="0.25">
      <c r="A113" s="62" t="s">
        <v>136</v>
      </c>
      <c r="B113" s="55">
        <v>313745</v>
      </c>
      <c r="C113" s="56" t="s">
        <v>137</v>
      </c>
      <c r="D113" s="55" t="s">
        <v>28</v>
      </c>
      <c r="E113" s="55">
        <v>20000</v>
      </c>
      <c r="F113" s="67" t="s">
        <v>297</v>
      </c>
      <c r="G113" s="64"/>
    </row>
    <row r="114" spans="1:7" x14ac:dyDescent="0.25">
      <c r="A114" s="62" t="s">
        <v>138</v>
      </c>
      <c r="B114" s="55">
        <v>313746</v>
      </c>
      <c r="C114" s="56" t="s">
        <v>129</v>
      </c>
      <c r="D114" s="55" t="s">
        <v>28</v>
      </c>
      <c r="E114" s="55">
        <v>10000</v>
      </c>
      <c r="F114" s="67" t="s">
        <v>308</v>
      </c>
      <c r="G114" s="64"/>
    </row>
    <row r="115" spans="1:7" x14ac:dyDescent="0.25">
      <c r="A115" s="62" t="s">
        <v>139</v>
      </c>
      <c r="B115" s="55">
        <v>313963</v>
      </c>
      <c r="C115" s="50" t="s">
        <v>256</v>
      </c>
      <c r="D115" s="55" t="s">
        <v>28</v>
      </c>
      <c r="E115" s="55">
        <v>5000</v>
      </c>
      <c r="F115" s="67" t="s">
        <v>290</v>
      </c>
      <c r="G115" s="64"/>
    </row>
    <row r="116" spans="1:7" x14ac:dyDescent="0.25">
      <c r="A116" s="62" t="s">
        <v>140</v>
      </c>
      <c r="B116" s="60">
        <v>301518</v>
      </c>
      <c r="C116" s="50" t="s">
        <v>257</v>
      </c>
      <c r="D116" s="55" t="s">
        <v>28</v>
      </c>
      <c r="E116" s="55">
        <v>500</v>
      </c>
      <c r="F116" s="67" t="s">
        <v>302</v>
      </c>
      <c r="G116" s="64"/>
    </row>
    <row r="117" spans="1:7" x14ac:dyDescent="0.25">
      <c r="A117" s="62" t="s">
        <v>141</v>
      </c>
      <c r="B117" s="60">
        <v>301522</v>
      </c>
      <c r="C117" s="50" t="s">
        <v>258</v>
      </c>
      <c r="D117" s="55" t="s">
        <v>28</v>
      </c>
      <c r="E117" s="55">
        <v>500</v>
      </c>
      <c r="F117" s="67" t="s">
        <v>302</v>
      </c>
      <c r="G117" s="64"/>
    </row>
    <row r="118" spans="1:7" x14ac:dyDescent="0.25">
      <c r="A118" s="62" t="s">
        <v>142</v>
      </c>
      <c r="B118" s="60">
        <v>302296</v>
      </c>
      <c r="C118" s="50" t="s">
        <v>259</v>
      </c>
      <c r="D118" s="55" t="s">
        <v>28</v>
      </c>
      <c r="E118" s="55">
        <v>500</v>
      </c>
      <c r="F118" s="67" t="s">
        <v>302</v>
      </c>
      <c r="G118" s="64"/>
    </row>
    <row r="119" spans="1:7" x14ac:dyDescent="0.25">
      <c r="A119" s="62" t="s">
        <v>143</v>
      </c>
      <c r="B119" s="60">
        <v>303895</v>
      </c>
      <c r="C119" s="50" t="s">
        <v>201</v>
      </c>
      <c r="D119" s="55" t="s">
        <v>28</v>
      </c>
      <c r="E119" s="55">
        <v>500</v>
      </c>
      <c r="F119" s="67" t="s">
        <v>303</v>
      </c>
      <c r="G119" s="64"/>
    </row>
    <row r="120" spans="1:7" x14ac:dyDescent="0.25">
      <c r="A120" s="62" t="s">
        <v>144</v>
      </c>
      <c r="B120" s="60">
        <v>301602</v>
      </c>
      <c r="C120" s="50" t="s">
        <v>202</v>
      </c>
      <c r="D120" s="55" t="s">
        <v>28</v>
      </c>
      <c r="E120" s="55">
        <v>500</v>
      </c>
      <c r="F120" s="67" t="s">
        <v>290</v>
      </c>
      <c r="G120" s="64"/>
    </row>
    <row r="121" spans="1:7" x14ac:dyDescent="0.25">
      <c r="A121" s="62" t="s">
        <v>145</v>
      </c>
      <c r="B121" s="60">
        <v>301606</v>
      </c>
      <c r="C121" s="50" t="s">
        <v>260</v>
      </c>
      <c r="D121" s="55" t="s">
        <v>28</v>
      </c>
      <c r="E121" s="55">
        <v>500</v>
      </c>
      <c r="F121" s="67" t="s">
        <v>290</v>
      </c>
      <c r="G121" s="66"/>
    </row>
    <row r="122" spans="1:7" x14ac:dyDescent="0.25">
      <c r="A122" s="62" t="s">
        <v>149</v>
      </c>
      <c r="B122" s="60">
        <v>314280</v>
      </c>
      <c r="C122" s="56" t="s">
        <v>150</v>
      </c>
      <c r="D122" s="55" t="s">
        <v>28</v>
      </c>
      <c r="E122" s="55">
        <v>10000</v>
      </c>
      <c r="F122" s="67" t="s">
        <v>308</v>
      </c>
      <c r="G122" s="41"/>
    </row>
    <row r="123" spans="1:7" x14ac:dyDescent="0.25">
      <c r="A123" s="62" t="s">
        <v>270</v>
      </c>
      <c r="B123" s="52">
        <v>315771</v>
      </c>
      <c r="C123" s="53" t="s">
        <v>278</v>
      </c>
      <c r="D123" s="55" t="s">
        <v>28</v>
      </c>
      <c r="E123" s="55">
        <v>1000</v>
      </c>
      <c r="F123" s="67" t="s">
        <v>288</v>
      </c>
      <c r="G123" s="41"/>
    </row>
    <row r="124" spans="1:7" x14ac:dyDescent="0.25">
      <c r="A124" s="62" t="s">
        <v>271</v>
      </c>
      <c r="B124" s="52">
        <v>302420</v>
      </c>
      <c r="C124" s="53" t="s">
        <v>279</v>
      </c>
      <c r="D124" s="55" t="s">
        <v>28</v>
      </c>
      <c r="E124" s="55">
        <v>4000</v>
      </c>
      <c r="F124" s="67" t="s">
        <v>288</v>
      </c>
      <c r="G124" s="41"/>
    </row>
    <row r="125" spans="1:7" x14ac:dyDescent="0.25">
      <c r="A125" s="62" t="s">
        <v>272</v>
      </c>
      <c r="B125" s="52">
        <v>316764</v>
      </c>
      <c r="C125" s="54" t="s">
        <v>280</v>
      </c>
      <c r="D125" s="55" t="s">
        <v>28</v>
      </c>
      <c r="E125" s="55">
        <v>10000</v>
      </c>
      <c r="F125" s="67" t="s">
        <v>288</v>
      </c>
      <c r="G125" s="41"/>
    </row>
    <row r="126" spans="1:7" x14ac:dyDescent="0.25">
      <c r="A126" s="62" t="s">
        <v>273</v>
      </c>
      <c r="B126" s="52">
        <v>316765</v>
      </c>
      <c r="C126" s="54" t="s">
        <v>281</v>
      </c>
      <c r="D126" s="55" t="s">
        <v>28</v>
      </c>
      <c r="E126" s="55">
        <v>10000</v>
      </c>
      <c r="F126" s="67" t="s">
        <v>288</v>
      </c>
      <c r="G126" s="41"/>
    </row>
    <row r="127" spans="1:7" x14ac:dyDescent="0.25">
      <c r="A127" s="62" t="s">
        <v>274</v>
      </c>
      <c r="B127" s="52">
        <v>301255</v>
      </c>
      <c r="C127" s="54" t="s">
        <v>282</v>
      </c>
      <c r="D127" s="55" t="s">
        <v>28</v>
      </c>
      <c r="E127" s="55">
        <v>200</v>
      </c>
      <c r="F127" s="67" t="s">
        <v>288</v>
      </c>
      <c r="G127" s="41"/>
    </row>
    <row r="128" spans="1:7" x14ac:dyDescent="0.25">
      <c r="A128" s="62" t="s">
        <v>275</v>
      </c>
      <c r="B128" s="52">
        <v>700966</v>
      </c>
      <c r="C128" s="54" t="s">
        <v>283</v>
      </c>
      <c r="D128" s="55" t="s">
        <v>28</v>
      </c>
      <c r="E128" s="55">
        <v>1000</v>
      </c>
      <c r="F128" s="67" t="s">
        <v>288</v>
      </c>
      <c r="G128" s="41"/>
    </row>
    <row r="129" spans="1:7" x14ac:dyDescent="0.25">
      <c r="A129" s="62" t="s">
        <v>276</v>
      </c>
      <c r="B129" s="52">
        <v>312555</v>
      </c>
      <c r="C129" s="54" t="s">
        <v>284</v>
      </c>
      <c r="D129" s="55" t="s">
        <v>28</v>
      </c>
      <c r="E129" s="55">
        <v>400</v>
      </c>
      <c r="F129" s="67" t="s">
        <v>288</v>
      </c>
      <c r="G129" s="41"/>
    </row>
    <row r="130" spans="1:7" x14ac:dyDescent="0.25">
      <c r="A130" s="62" t="s">
        <v>277</v>
      </c>
      <c r="B130" s="52">
        <v>317463</v>
      </c>
      <c r="C130" s="61" t="s">
        <v>287</v>
      </c>
      <c r="D130" s="55" t="s">
        <v>28</v>
      </c>
      <c r="E130" s="55">
        <v>4000</v>
      </c>
      <c r="F130" s="67" t="s">
        <v>288</v>
      </c>
      <c r="G130" s="41"/>
    </row>
    <row r="131" spans="1:7" x14ac:dyDescent="0.25">
      <c r="A131" s="62" t="s">
        <v>286</v>
      </c>
      <c r="B131" s="52">
        <v>317347</v>
      </c>
      <c r="C131" s="54" t="s">
        <v>285</v>
      </c>
      <c r="D131" s="55" t="s">
        <v>28</v>
      </c>
      <c r="E131" s="55">
        <v>3000</v>
      </c>
      <c r="F131" s="67" t="s">
        <v>288</v>
      </c>
      <c r="G131" s="41"/>
    </row>
    <row r="132" spans="1:7" ht="15.75" thickBot="1" x14ac:dyDescent="0.3">
      <c r="A132" s="70" t="s">
        <v>22</v>
      </c>
      <c r="B132" s="71"/>
      <c r="C132" s="71"/>
      <c r="D132" s="71"/>
      <c r="E132" s="71"/>
      <c r="F132" s="68"/>
    </row>
    <row r="134" spans="1:7" x14ac:dyDescent="0.25">
      <c r="A134" s="73" t="s">
        <v>309</v>
      </c>
      <c r="B134" s="73"/>
      <c r="C134" s="73"/>
    </row>
    <row r="135" spans="1:7" x14ac:dyDescent="0.25">
      <c r="A135" t="s">
        <v>310</v>
      </c>
    </row>
  </sheetData>
  <mergeCells count="2">
    <mergeCell ref="A132:E132"/>
    <mergeCell ref="A134:C134"/>
  </mergeCells>
  <phoneticPr fontId="3" type="noConversion"/>
  <pageMargins left="0.7" right="0.7" top="0.75" bottom="0.75" header="0.3" footer="0.3"/>
  <pageSetup paperSize="9" scale="91" orientation="landscape" r:id="rId1"/>
  <headerFooter>
    <oddFooter>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topLeftCell="A4" zoomScaleNormal="100" workbookViewId="0">
      <selection activeCell="L23" sqref="L23"/>
    </sheetView>
  </sheetViews>
  <sheetFormatPr defaultRowHeight="15" x14ac:dyDescent="0.25"/>
  <cols>
    <col min="2" max="2" width="14" bestFit="1" customWidth="1"/>
    <col min="3" max="3" width="58.140625" customWidth="1"/>
    <col min="4" max="4" width="5.5703125" customWidth="1"/>
    <col min="5" max="5" width="10.85546875" customWidth="1"/>
    <col min="6" max="6" width="20.42578125" bestFit="1" customWidth="1"/>
    <col min="7" max="7" width="18.85546875" customWidth="1"/>
    <col min="8" max="8" width="15.85546875" customWidth="1"/>
  </cols>
  <sheetData>
    <row r="1" spans="1:8" x14ac:dyDescent="0.25">
      <c r="A1" s="1" t="s">
        <v>124</v>
      </c>
    </row>
    <row r="2" spans="1:8" x14ac:dyDescent="0.25">
      <c r="A2" s="1"/>
    </row>
    <row r="3" spans="1:8" x14ac:dyDescent="0.25">
      <c r="A3" s="1" t="s">
        <v>35</v>
      </c>
    </row>
    <row r="4" spans="1:8" x14ac:dyDescent="0.25">
      <c r="A4" s="1"/>
    </row>
    <row r="5" spans="1:8" x14ac:dyDescent="0.25">
      <c r="A5" s="9" t="s">
        <v>26</v>
      </c>
    </row>
    <row r="6" spans="1:8" ht="15.75" thickBot="1" x14ac:dyDescent="0.3">
      <c r="A6" s="9"/>
    </row>
    <row r="7" spans="1:8" ht="30.75" thickBot="1" x14ac:dyDescent="0.3">
      <c r="A7" s="2" t="s">
        <v>0</v>
      </c>
      <c r="B7" s="3" t="s">
        <v>23</v>
      </c>
      <c r="C7" s="3" t="s">
        <v>1</v>
      </c>
      <c r="D7" s="3" t="s">
        <v>2</v>
      </c>
      <c r="E7" s="4" t="s">
        <v>3</v>
      </c>
      <c r="F7" s="15" t="s">
        <v>4</v>
      </c>
      <c r="G7" s="23" t="s">
        <v>5</v>
      </c>
      <c r="H7" s="45" t="s">
        <v>27</v>
      </c>
    </row>
    <row r="8" spans="1:8" ht="15.75" customHeight="1" x14ac:dyDescent="0.25">
      <c r="A8" s="5" t="s">
        <v>6</v>
      </c>
      <c r="B8" s="6">
        <v>309353</v>
      </c>
      <c r="C8" s="14" t="s">
        <v>41</v>
      </c>
      <c r="D8" s="6" t="s">
        <v>28</v>
      </c>
      <c r="E8" s="32">
        <v>30000</v>
      </c>
      <c r="F8" s="20">
        <v>0.89</v>
      </c>
      <c r="G8" s="24">
        <f>+E8*F8</f>
        <v>26700</v>
      </c>
      <c r="H8" s="46"/>
    </row>
    <row r="9" spans="1:8" ht="15.75" customHeight="1" x14ac:dyDescent="0.25">
      <c r="A9" s="7" t="s">
        <v>7</v>
      </c>
      <c r="B9" s="8">
        <v>302343</v>
      </c>
      <c r="C9" s="10" t="s">
        <v>42</v>
      </c>
      <c r="D9" s="6" t="s">
        <v>28</v>
      </c>
      <c r="E9" s="32">
        <v>20000</v>
      </c>
      <c r="F9" s="21">
        <v>0.89</v>
      </c>
      <c r="G9" s="24">
        <f t="shared" ref="G9:G17" si="0">+E9*F9</f>
        <v>17800</v>
      </c>
      <c r="H9" s="47"/>
    </row>
    <row r="10" spans="1:8" ht="15.75" customHeight="1" x14ac:dyDescent="0.25">
      <c r="A10" s="7" t="s">
        <v>8</v>
      </c>
      <c r="B10" s="8">
        <v>302336</v>
      </c>
      <c r="C10" s="10" t="s">
        <v>43</v>
      </c>
      <c r="D10" s="6" t="s">
        <v>28</v>
      </c>
      <c r="E10" s="32">
        <v>20000</v>
      </c>
      <c r="F10" s="20">
        <v>0.89</v>
      </c>
      <c r="G10" s="24">
        <f t="shared" si="0"/>
        <v>17800</v>
      </c>
      <c r="H10" s="47"/>
    </row>
    <row r="11" spans="1:8" ht="15.75" customHeight="1" x14ac:dyDescent="0.25">
      <c r="A11" s="7" t="s">
        <v>9</v>
      </c>
      <c r="B11" s="8">
        <v>302339</v>
      </c>
      <c r="C11" s="10" t="s">
        <v>44</v>
      </c>
      <c r="D11" s="6" t="s">
        <v>28</v>
      </c>
      <c r="E11" s="32">
        <v>20000</v>
      </c>
      <c r="F11" s="21">
        <v>0.89</v>
      </c>
      <c r="G11" s="24">
        <f t="shared" si="0"/>
        <v>17800</v>
      </c>
      <c r="H11" s="47"/>
    </row>
    <row r="12" spans="1:8" ht="15.75" customHeight="1" x14ac:dyDescent="0.25">
      <c r="A12" s="7" t="s">
        <v>10</v>
      </c>
      <c r="B12" s="8">
        <v>309354</v>
      </c>
      <c r="C12" s="10" t="s">
        <v>45</v>
      </c>
      <c r="D12" s="6" t="s">
        <v>28</v>
      </c>
      <c r="E12" s="32">
        <v>30000</v>
      </c>
      <c r="F12" s="20">
        <v>0.89</v>
      </c>
      <c r="G12" s="24">
        <f t="shared" si="0"/>
        <v>26700</v>
      </c>
      <c r="H12" s="47"/>
    </row>
    <row r="13" spans="1:8" ht="15.75" customHeight="1" x14ac:dyDescent="0.25">
      <c r="A13" s="7" t="s">
        <v>11</v>
      </c>
      <c r="B13" s="8">
        <v>302338</v>
      </c>
      <c r="C13" s="10" t="s">
        <v>46</v>
      </c>
      <c r="D13" s="6" t="s">
        <v>28</v>
      </c>
      <c r="E13" s="32">
        <v>25000</v>
      </c>
      <c r="F13" s="21">
        <v>1.59</v>
      </c>
      <c r="G13" s="24">
        <f t="shared" si="0"/>
        <v>39750</v>
      </c>
      <c r="H13" s="47"/>
    </row>
    <row r="14" spans="1:8" ht="15.75" customHeight="1" x14ac:dyDescent="0.25">
      <c r="A14" s="7" t="s">
        <v>12</v>
      </c>
      <c r="B14" s="8">
        <v>302332</v>
      </c>
      <c r="C14" s="10" t="s">
        <v>47</v>
      </c>
      <c r="D14" s="8" t="s">
        <v>28</v>
      </c>
      <c r="E14" s="33">
        <v>35000</v>
      </c>
      <c r="F14" s="21">
        <v>0.89</v>
      </c>
      <c r="G14" s="31">
        <f t="shared" si="0"/>
        <v>31150</v>
      </c>
      <c r="H14" s="47"/>
    </row>
    <row r="15" spans="1:8" ht="15.75" customHeight="1" x14ac:dyDescent="0.25">
      <c r="A15" s="7" t="s">
        <v>13</v>
      </c>
      <c r="B15" s="8">
        <v>302335</v>
      </c>
      <c r="C15" s="10" t="s">
        <v>125</v>
      </c>
      <c r="D15" s="8" t="s">
        <v>28</v>
      </c>
      <c r="E15" s="33">
        <v>50000</v>
      </c>
      <c r="F15" s="21">
        <v>0.89</v>
      </c>
      <c r="G15" s="43">
        <f t="shared" si="0"/>
        <v>44500</v>
      </c>
      <c r="H15" s="47"/>
    </row>
    <row r="16" spans="1:8" ht="15.75" customHeight="1" thickBot="1" x14ac:dyDescent="0.3">
      <c r="A16" s="36" t="s">
        <v>14</v>
      </c>
      <c r="B16" s="28">
        <v>302344</v>
      </c>
      <c r="C16" s="37" t="s">
        <v>126</v>
      </c>
      <c r="D16" s="28" t="s">
        <v>28</v>
      </c>
      <c r="E16" s="39">
        <v>10000</v>
      </c>
      <c r="F16" s="30">
        <v>0.89</v>
      </c>
      <c r="G16" s="48">
        <f t="shared" si="0"/>
        <v>8900</v>
      </c>
      <c r="H16" s="42"/>
    </row>
    <row r="17" spans="1:7" ht="15.75" customHeight="1" thickBot="1" x14ac:dyDescent="0.3">
      <c r="A17" s="38" t="s">
        <v>15</v>
      </c>
      <c r="B17" s="38">
        <v>314215</v>
      </c>
      <c r="C17" t="s">
        <v>154</v>
      </c>
      <c r="D17" s="38" t="s">
        <v>28</v>
      </c>
      <c r="E17" s="40">
        <v>10000</v>
      </c>
      <c r="F17" s="41">
        <v>0.89</v>
      </c>
      <c r="G17" s="44">
        <f t="shared" si="0"/>
        <v>8900</v>
      </c>
    </row>
    <row r="18" spans="1:7" ht="15.75" thickBot="1" x14ac:dyDescent="0.3">
      <c r="A18" s="74" t="s">
        <v>22</v>
      </c>
      <c r="B18" s="75"/>
      <c r="C18" s="75"/>
      <c r="D18" s="75"/>
      <c r="E18" s="75"/>
      <c r="F18" s="76"/>
      <c r="G18" s="25">
        <f>SUM(G8:G17)</f>
        <v>240000</v>
      </c>
    </row>
    <row r="20" spans="1:7" x14ac:dyDescent="0.25">
      <c r="A20" s="73"/>
      <c r="B20" s="73"/>
      <c r="C20" s="73"/>
      <c r="F20" t="s">
        <v>155</v>
      </c>
      <c r="G20">
        <f>G18*1.3</f>
        <v>312000</v>
      </c>
    </row>
  </sheetData>
  <mergeCells count="2">
    <mergeCell ref="A18:F18"/>
    <mergeCell ref="A20:C20"/>
  </mergeCells>
  <pageMargins left="0.7" right="0.7" top="0.75" bottom="0.75" header="0.3" footer="0.3"/>
  <pageSetup paperSize="9" scale="85" orientation="landscape" r:id="rId1"/>
  <headerFooter>
    <oddFooter>Stran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zoomScaleNormal="100" workbookViewId="0">
      <selection activeCell="M14" sqref="M14"/>
    </sheetView>
  </sheetViews>
  <sheetFormatPr defaultRowHeight="15" x14ac:dyDescent="0.25"/>
  <cols>
    <col min="2" max="2" width="14" bestFit="1" customWidth="1"/>
    <col min="3" max="3" width="48.85546875" bestFit="1" customWidth="1"/>
    <col min="4" max="4" width="5.5703125" customWidth="1"/>
    <col min="5" max="5" width="10.85546875" customWidth="1"/>
    <col min="6" max="6" width="20.42578125" bestFit="1" customWidth="1"/>
    <col min="7" max="7" width="18.85546875" customWidth="1"/>
    <col min="8" max="8" width="15.85546875" customWidth="1"/>
    <col min="11" max="11" width="13.7109375" customWidth="1"/>
    <col min="12" max="12" width="12.85546875" customWidth="1"/>
    <col min="13" max="13" width="13.42578125" customWidth="1"/>
  </cols>
  <sheetData>
    <row r="1" spans="1:13" x14ac:dyDescent="0.25">
      <c r="A1" s="1" t="s">
        <v>124</v>
      </c>
    </row>
    <row r="2" spans="1:13" x14ac:dyDescent="0.25">
      <c r="A2" s="1"/>
    </row>
    <row r="3" spans="1:13" x14ac:dyDescent="0.25">
      <c r="A3" s="1" t="s">
        <v>36</v>
      </c>
    </row>
    <row r="4" spans="1:13" x14ac:dyDescent="0.25">
      <c r="A4" s="1"/>
    </row>
    <row r="5" spans="1:13" x14ac:dyDescent="0.25">
      <c r="A5" s="9" t="s">
        <v>26</v>
      </c>
    </row>
    <row r="6" spans="1:13" ht="15.75" thickBot="1" x14ac:dyDescent="0.3">
      <c r="A6" s="9"/>
    </row>
    <row r="7" spans="1:13" ht="30.75" thickBot="1" x14ac:dyDescent="0.3">
      <c r="A7" s="2" t="s">
        <v>0</v>
      </c>
      <c r="B7" s="3" t="s">
        <v>23</v>
      </c>
      <c r="C7" s="3" t="s">
        <v>1</v>
      </c>
      <c r="D7" s="3" t="s">
        <v>2</v>
      </c>
      <c r="E7" s="4" t="s">
        <v>3</v>
      </c>
      <c r="F7" s="15" t="s">
        <v>4</v>
      </c>
      <c r="G7" s="23" t="s">
        <v>5</v>
      </c>
      <c r="H7" s="16" t="s">
        <v>27</v>
      </c>
      <c r="K7" s="49" t="s">
        <v>261</v>
      </c>
      <c r="L7" s="49" t="s">
        <v>262</v>
      </c>
      <c r="M7" s="49" t="s">
        <v>263</v>
      </c>
    </row>
    <row r="8" spans="1:13" ht="15.75" customHeight="1" thickBot="1" x14ac:dyDescent="0.3">
      <c r="A8" s="11" t="s">
        <v>6</v>
      </c>
      <c r="B8" s="12">
        <v>302788</v>
      </c>
      <c r="C8" s="13" t="s">
        <v>40</v>
      </c>
      <c r="D8" s="27" t="s">
        <v>33</v>
      </c>
      <c r="E8" s="27">
        <v>600</v>
      </c>
      <c r="F8" s="22">
        <v>123</v>
      </c>
      <c r="G8" s="25">
        <f t="shared" ref="G8" si="0">+E8*F8</f>
        <v>73800</v>
      </c>
      <c r="H8" s="18"/>
      <c r="K8" s="50"/>
      <c r="L8" s="50"/>
      <c r="M8" s="50"/>
    </row>
    <row r="9" spans="1:13" ht="15.75" thickBot="1" x14ac:dyDescent="0.3">
      <c r="A9" s="70" t="s">
        <v>22</v>
      </c>
      <c r="B9" s="71"/>
      <c r="C9" s="71"/>
      <c r="D9" s="71"/>
      <c r="E9" s="71"/>
      <c r="F9" s="72"/>
      <c r="G9" s="25">
        <f>SUM(G8:G8)</f>
        <v>73800</v>
      </c>
      <c r="H9" s="19"/>
      <c r="K9" s="50">
        <v>200</v>
      </c>
      <c r="L9" s="50">
        <v>200</v>
      </c>
      <c r="M9" s="50">
        <v>200</v>
      </c>
    </row>
    <row r="11" spans="1:13" x14ac:dyDescent="0.25">
      <c r="A11" s="73"/>
      <c r="B11" s="73"/>
      <c r="C11" s="73"/>
      <c r="F11" t="s">
        <v>155</v>
      </c>
      <c r="G11">
        <f>G9*1.3</f>
        <v>95940</v>
      </c>
    </row>
  </sheetData>
  <mergeCells count="2">
    <mergeCell ref="A9:F9"/>
    <mergeCell ref="A11:C11"/>
  </mergeCells>
  <pageMargins left="0.7" right="0.7" top="0.75" bottom="0.75" header="0.3" footer="0.3"/>
  <pageSetup paperSize="9" scale="91" orientation="landscape" r:id="rId1"/>
  <headerFooter>
    <oddFooter>Stran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"/>
  <sheetViews>
    <sheetView zoomScaleNormal="100" workbookViewId="0">
      <selection activeCell="M22" sqref="M22"/>
    </sheetView>
  </sheetViews>
  <sheetFormatPr defaultRowHeight="15" x14ac:dyDescent="0.25"/>
  <cols>
    <col min="2" max="2" width="14" bestFit="1" customWidth="1"/>
    <col min="3" max="3" width="48.85546875" bestFit="1" customWidth="1"/>
    <col min="4" max="4" width="5.5703125" customWidth="1"/>
    <col min="5" max="5" width="10.85546875" customWidth="1"/>
    <col min="6" max="6" width="20.42578125" bestFit="1" customWidth="1"/>
    <col min="7" max="7" width="18.85546875" customWidth="1"/>
    <col min="8" max="8" width="15.85546875" customWidth="1"/>
    <col min="11" max="11" width="12.85546875" customWidth="1"/>
    <col min="12" max="12" width="12.28515625" customWidth="1"/>
    <col min="13" max="13" width="12" customWidth="1"/>
    <col min="14" max="14" width="12.42578125" customWidth="1"/>
    <col min="15" max="15" width="11.5703125" customWidth="1"/>
    <col min="16" max="16" width="12.42578125" customWidth="1"/>
  </cols>
  <sheetData>
    <row r="1" spans="1:16" x14ac:dyDescent="0.25">
      <c r="A1" s="1" t="s">
        <v>124</v>
      </c>
    </row>
    <row r="2" spans="1:16" x14ac:dyDescent="0.25">
      <c r="A2" s="1"/>
    </row>
    <row r="3" spans="1:16" x14ac:dyDescent="0.25">
      <c r="A3" s="1" t="s">
        <v>37</v>
      </c>
    </row>
    <row r="4" spans="1:16" x14ac:dyDescent="0.25">
      <c r="A4" s="1"/>
    </row>
    <row r="5" spans="1:16" x14ac:dyDescent="0.25">
      <c r="A5" s="9" t="s">
        <v>26</v>
      </c>
    </row>
    <row r="6" spans="1:16" ht="15.75" thickBot="1" x14ac:dyDescent="0.3">
      <c r="A6" s="9"/>
    </row>
    <row r="7" spans="1:16" ht="30.75" thickBot="1" x14ac:dyDescent="0.3">
      <c r="A7" s="2" t="s">
        <v>0</v>
      </c>
      <c r="B7" s="3" t="s">
        <v>23</v>
      </c>
      <c r="C7" s="3" t="s">
        <v>1</v>
      </c>
      <c r="D7" s="3" t="s">
        <v>2</v>
      </c>
      <c r="E7" s="4" t="s">
        <v>3</v>
      </c>
      <c r="F7" s="15" t="s">
        <v>4</v>
      </c>
      <c r="G7" s="23" t="s">
        <v>5</v>
      </c>
      <c r="H7" s="16" t="s">
        <v>27</v>
      </c>
      <c r="K7" s="49" t="s">
        <v>264</v>
      </c>
      <c r="L7" s="49" t="s">
        <v>261</v>
      </c>
      <c r="M7" s="49" t="s">
        <v>265</v>
      </c>
      <c r="N7" s="49" t="s">
        <v>266</v>
      </c>
      <c r="O7" s="49" t="s">
        <v>267</v>
      </c>
      <c r="P7" s="49" t="s">
        <v>268</v>
      </c>
    </row>
    <row r="8" spans="1:16" ht="15.75" customHeight="1" x14ac:dyDescent="0.25">
      <c r="A8" s="5" t="s">
        <v>6</v>
      </c>
      <c r="B8" s="6">
        <v>305781</v>
      </c>
      <c r="C8" s="14" t="s">
        <v>38</v>
      </c>
      <c r="D8" s="6" t="s">
        <v>33</v>
      </c>
      <c r="E8" s="6">
        <v>216</v>
      </c>
      <c r="F8" s="20">
        <v>685</v>
      </c>
      <c r="G8" s="24">
        <f>+E8*F8</f>
        <v>147960</v>
      </c>
      <c r="H8" s="17"/>
      <c r="K8" s="50">
        <v>48</v>
      </c>
      <c r="L8" s="50">
        <v>36</v>
      </c>
      <c r="M8" s="50">
        <v>48</v>
      </c>
      <c r="N8" s="50">
        <v>36</v>
      </c>
      <c r="O8" s="50">
        <v>48</v>
      </c>
      <c r="P8" s="50">
        <f>SUM(K8:O8)</f>
        <v>216</v>
      </c>
    </row>
    <row r="9" spans="1:16" ht="15.75" customHeight="1" thickBot="1" x14ac:dyDescent="0.3">
      <c r="A9" s="11" t="s">
        <v>7</v>
      </c>
      <c r="B9" s="12">
        <v>305782</v>
      </c>
      <c r="C9" s="13" t="s">
        <v>39</v>
      </c>
      <c r="D9" s="12" t="s">
        <v>33</v>
      </c>
      <c r="E9" s="12">
        <v>216</v>
      </c>
      <c r="F9" s="22">
        <v>1285</v>
      </c>
      <c r="G9" s="26">
        <f t="shared" ref="G9" si="0">+E9*F9</f>
        <v>277560</v>
      </c>
      <c r="H9" s="18"/>
      <c r="K9" s="50">
        <v>48</v>
      </c>
      <c r="L9" s="50">
        <v>36</v>
      </c>
      <c r="M9" s="50">
        <v>48</v>
      </c>
      <c r="N9" s="50">
        <v>36</v>
      </c>
      <c r="O9" s="50">
        <v>48</v>
      </c>
      <c r="P9" s="50">
        <f>SUM(K9:O9)</f>
        <v>216</v>
      </c>
    </row>
    <row r="10" spans="1:16" ht="15.75" thickBot="1" x14ac:dyDescent="0.3">
      <c r="A10" s="70" t="s">
        <v>22</v>
      </c>
      <c r="B10" s="71"/>
      <c r="C10" s="71"/>
      <c r="D10" s="71"/>
      <c r="E10" s="71"/>
      <c r="F10" s="72"/>
      <c r="G10" s="25">
        <f>SUM(G8:G9)</f>
        <v>425520</v>
      </c>
      <c r="H10" s="19"/>
    </row>
    <row r="12" spans="1:16" x14ac:dyDescent="0.25">
      <c r="A12" s="73"/>
      <c r="B12" s="73"/>
      <c r="C12" s="73"/>
    </row>
    <row r="13" spans="1:16" x14ac:dyDescent="0.25">
      <c r="F13" t="s">
        <v>155</v>
      </c>
      <c r="G13">
        <f>G10*1.3</f>
        <v>553176</v>
      </c>
    </row>
  </sheetData>
  <mergeCells count="2">
    <mergeCell ref="A10:F10"/>
    <mergeCell ref="A12:C12"/>
  </mergeCells>
  <pageMargins left="0.7" right="0.7" top="0.75" bottom="0.75" header="0.3" footer="0.3"/>
  <pageSetup paperSize="9" scale="91" orientation="landscape" r:id="rId1"/>
  <headerFooter>
    <oddFooter>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Sklop Pločevina</vt:lpstr>
      <vt:lpstr>SKLOP 2</vt:lpstr>
      <vt:lpstr>SKLOP 3</vt:lpstr>
      <vt:lpstr>SKLOP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Tepej</dc:creator>
  <cp:lastModifiedBy>Boštjan Menhart</cp:lastModifiedBy>
  <cp:lastPrinted>2019-06-06T10:25:56Z</cp:lastPrinted>
  <dcterms:created xsi:type="dcterms:W3CDTF">2017-06-26T11:15:31Z</dcterms:created>
  <dcterms:modified xsi:type="dcterms:W3CDTF">2023-11-15T10:07:32Z</dcterms:modified>
</cp:coreProperties>
</file>