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skupinahse-my.sharepoint.com/personal/bostjan_menhart_te-sostanj_si/Documents/INTERNA NAROČILA/Naročila 2026/Strojno potrošni material/Dokumentacija za objavo-26.8.2026/"/>
    </mc:Choice>
  </mc:AlternateContent>
  <xr:revisionPtr revIDLastSave="10" documentId="13_ncr:1_{0EB662D2-53BA-4AF5-8A66-DC20E3351F93}" xr6:coauthVersionLast="47" xr6:coauthVersionMax="47" xr10:uidLastSave="{02F730C7-98FA-42F9-B51C-EB03A45F6A7C}"/>
  <bookViews>
    <workbookView xWindow="-28665" yWindow="30" windowWidth="28770" windowHeight="15450" activeTab="4" xr2:uid="{00000000-000D-0000-FFFF-FFFF00000000}"/>
  </bookViews>
  <sheets>
    <sheet name="SKLOP 1" sheetId="2" r:id="rId1"/>
    <sheet name="SKLOP 2" sheetId="6" r:id="rId2"/>
    <sheet name="SKLOP 3" sheetId="3" r:id="rId3"/>
    <sheet name="SKLOP 4" sheetId="5" r:id="rId4"/>
    <sheet name="SKLOP 5" sheetId="7" r:id="rId5"/>
  </sheets>
  <definedNames>
    <definedName name="_xlnm.Print_Area" localSheetId="0">'SKLOP 1'!$A$1:$I$21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7" l="1"/>
  <c r="I102" i="7" s="1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8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H9" i="6" l="1"/>
  <c r="H10" i="6"/>
  <c r="H11" i="6"/>
  <c r="H12" i="6"/>
  <c r="H8" i="6"/>
  <c r="H9" i="2"/>
  <c r="H8" i="3"/>
  <c r="H9" i="5"/>
  <c r="H8" i="5"/>
  <c r="E10" i="2"/>
  <c r="H10" i="2" s="1"/>
  <c r="E11" i="2"/>
  <c r="H11" i="2" s="1"/>
  <c r="E12" i="2"/>
  <c r="H12" i="2" s="1"/>
  <c r="E13" i="2"/>
  <c r="H13" i="2" s="1"/>
  <c r="E14" i="2"/>
  <c r="H14" i="2" s="1"/>
  <c r="E15" i="2"/>
  <c r="H15" i="2" s="1"/>
  <c r="E16" i="2"/>
  <c r="H16" i="2" s="1"/>
  <c r="E17" i="2"/>
  <c r="H17" i="2" s="1"/>
  <c r="E18" i="2"/>
  <c r="H18" i="2" s="1"/>
  <c r="E9" i="2"/>
  <c r="H13" i="6" l="1"/>
  <c r="H10" i="5"/>
  <c r="H9" i="3" l="1"/>
  <c r="E8" i="2"/>
  <c r="H8" i="2" s="1"/>
  <c r="H19" i="2" s="1"/>
</calcChain>
</file>

<file path=xl/sharedStrings.xml><?xml version="1.0" encoding="utf-8"?>
<sst xmlns="http://schemas.openxmlformats.org/spreadsheetml/2006/main" count="404" uniqueCount="231">
  <si>
    <t>Zap. št.</t>
  </si>
  <si>
    <t>Naziv</t>
  </si>
  <si>
    <t>EM</t>
  </si>
  <si>
    <t>Cena/enoto brez DDV
(EUR)</t>
  </si>
  <si>
    <t>Vrednost brez DDV
(EUR)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</si>
  <si>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</si>
  <si>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</si>
  <si>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</si>
  <si>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</si>
  <si>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</si>
  <si>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</si>
  <si>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</si>
  <si>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</si>
  <si>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</si>
  <si>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</si>
  <si>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</si>
  <si>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Skupaj (EUR)</t>
  </si>
  <si>
    <t>Šifra materiala</t>
  </si>
  <si>
    <t>Opomba: Že vstavljene formule so ponudnikom v pomoč, vendar je ponudnik sam odgovoren za pravilnost in je dolžan preveriti ustreznost formul.</t>
  </si>
  <si>
    <t>kg</t>
  </si>
  <si>
    <t>kos</t>
  </si>
  <si>
    <t>PLOŠČA UDARNA 1003X280X70 MM - 06HFC</t>
  </si>
  <si>
    <t>PLOŠČA UDARNA 1003X300X100 MM - 06HFC</t>
  </si>
  <si>
    <t>KLADIVO ZA MLINE BLOK 6</t>
  </si>
  <si>
    <t>JEKLO LAMELNO 150 X 30 DIN 50MN7 (2MN), W.NR. 1.0913, Č.3134</t>
  </si>
  <si>
    <t>JEKLO LAMELNO 60 X 30 DIN 50MN7 (2MN), W.NR. 1.0913, Č.3134</t>
  </si>
  <si>
    <t>JEKLO LAMELNO 150 X 20 DIN 50MN7 (2MN), W.NR. 1.0913, Č.3134</t>
  </si>
  <si>
    <t>JEKLO LAMELNO 180x20  DIN 50MN7 (2MN), W.NR. 1.0913, Č.3134</t>
  </si>
  <si>
    <t>JEKLO LAMELNO 200 X 30 DIN 50MN7 (2MN), W.NR. 1.0913, Č.3134</t>
  </si>
  <si>
    <t>JEKLO LAMELNO 175 X 80 X 1008 DIN 50MN7 (2MN), W.NR. 1.0913, Č.3134</t>
  </si>
  <si>
    <t>JEKLO LAMELNO 100 X 30 DIN 50MN7 (2MN), W.NR. 1.0913, Č.3134</t>
  </si>
  <si>
    <t>JEKLO LAMELNO 120 X 30 DIN 50MN7 (2MN), W.NR. 1.0913, Č.3134</t>
  </si>
  <si>
    <t>JEKLO LAMELNO 80 X 30 DIN 50MN7 (2MN), W.NR. 1.0913, Č.3134</t>
  </si>
  <si>
    <t>JEKLO LAMELNO 80 X 40 DIN 50MN7 (2MN), W.NR. 1.0913, Č.3134</t>
  </si>
  <si>
    <t>Rok dobave</t>
  </si>
  <si>
    <t>Predvidena količina za obdobje 3 mesecev</t>
  </si>
  <si>
    <t>JEKLO LAMELNO 100 X 50 DIN 50MN7 (2MN), W.NR. 1.0913, Č.3134</t>
  </si>
  <si>
    <t>Predvidena količina za obdobje 48 mesecev</t>
  </si>
  <si>
    <t>SKLOP 1: LAMELNO JEKLO</t>
  </si>
  <si>
    <t>PLOČEVINA HARDOX 500; 20X2000X6000MM</t>
  </si>
  <si>
    <t xml:space="preserve">Specifikacija blaga - Strojno potrošni material </t>
  </si>
  <si>
    <t>Specifikacija blaga - Strojno potrošni material</t>
  </si>
  <si>
    <t>SKLOP 2: HARDOX JEKLO</t>
  </si>
  <si>
    <t>PLOČEVINA HARDOX 500; 30X2000X6000MM</t>
  </si>
  <si>
    <t>PLOČEVINA HARDOX 500; 40X2000X6000MM</t>
  </si>
  <si>
    <t>PLOČEVINA HARDOX 500; 50X2000X6000MM</t>
  </si>
  <si>
    <t>PLOČEVINA HARDOX 500; 80X2000X6000MM</t>
  </si>
  <si>
    <t>SKLOP 5: BREZŠIVNE CEVI</t>
  </si>
  <si>
    <t>Cena/enoto 
brez DDV
(EUR)</t>
  </si>
  <si>
    <t>Vrednost brez DDV
(EUR)
 za obdobje 48 mesecev</t>
  </si>
  <si>
    <t>m</t>
  </si>
  <si>
    <t>12.</t>
  </si>
  <si>
    <t>13.</t>
  </si>
  <si>
    <t>CEV BREZŠIVNA 16Mo3 Ø 25 x 3,2</t>
  </si>
  <si>
    <t>14.</t>
  </si>
  <si>
    <t>CEV BREZŠIVNA 16Mo3 Ø 30,0 x 4,5</t>
  </si>
  <si>
    <t>15.</t>
  </si>
  <si>
    <t>CEV BREZŠIVNA 16Mo3 Ø 30,0 x 5,0</t>
  </si>
  <si>
    <t>16.</t>
  </si>
  <si>
    <t>CEV BREZŠIVNA 16Mo3 Ø 31,8 x 4,5</t>
  </si>
  <si>
    <t>17.</t>
  </si>
  <si>
    <t>CEV BREZŠIVNA 16Mo3 Ø 31,8 x 5,0</t>
  </si>
  <si>
    <t>18.</t>
  </si>
  <si>
    <t>CEV BREZŠIVNA 16Mo3 Ø 31,8 x 5,6</t>
  </si>
  <si>
    <t>19.</t>
  </si>
  <si>
    <t>CEV BREZŠIVNA 16Mo3 Ø 31,8 x 6,3</t>
  </si>
  <si>
    <t>20.</t>
  </si>
  <si>
    <t>CEV BREZŠIVNA 16Mo3 Ø 31,8 x 7,1</t>
  </si>
  <si>
    <t>21.</t>
  </si>
  <si>
    <t>CEV BREZŠIVNA 16Mo3 Ø 33,7 x 2,6</t>
  </si>
  <si>
    <t>22.</t>
  </si>
  <si>
    <t>CEV BREZŠIVNA 16Mo3 Ø 33,7 x 5,6</t>
  </si>
  <si>
    <t>23.</t>
  </si>
  <si>
    <t>24.</t>
  </si>
  <si>
    <t>CEV BREZŠIVNA 16Mo3 Ø 38,0 x 4,0</t>
  </si>
  <si>
    <t>25.</t>
  </si>
  <si>
    <t>CEV BREZŠIVNA 16Mo3 Ø 38,0 x 5,0</t>
  </si>
  <si>
    <t>26.</t>
  </si>
  <si>
    <t>CEV BREZŠIVNA 16Mo3 Ø 38,0 x 5,6</t>
  </si>
  <si>
    <t>27.</t>
  </si>
  <si>
    <t>CEV BREZŠIVNA 16Mo3 Ø 38,0 x 6,3</t>
  </si>
  <si>
    <t>28.</t>
  </si>
  <si>
    <t>CEV BREZŠIVNA 16Mo3 Ø 38,0 x 7,1</t>
  </si>
  <si>
    <t>29.</t>
  </si>
  <si>
    <t>CEV BREZŠIVNA 16Mo3 Ø 42,4 x 7,1</t>
  </si>
  <si>
    <t>30.</t>
  </si>
  <si>
    <t>31.</t>
  </si>
  <si>
    <t>CEV BREZŠIVNA 16Mo3 Ø 44,5 x 4</t>
  </si>
  <si>
    <t>32.</t>
  </si>
  <si>
    <t>33.</t>
  </si>
  <si>
    <t>CEV BREZŠIVNA 16Mo3 Ø 44,5 x 4,5</t>
  </si>
  <si>
    <t>34.</t>
  </si>
  <si>
    <t>35.</t>
  </si>
  <si>
    <t>CEV BREZŠIVNA 16Mo3 Ø 44,5 x 5,0</t>
  </si>
  <si>
    <t>36.</t>
  </si>
  <si>
    <t>CEV BREZŠIVNA 16Mo3 Ø 48,3 x 3,6</t>
  </si>
  <si>
    <t>37.</t>
  </si>
  <si>
    <t>CEV BREZŠIVNA 16Mo3 Ø 51,0 x 3,2</t>
  </si>
  <si>
    <t>38.</t>
  </si>
  <si>
    <t>CEV BREZŠIVNA 16Mo3 Ø 60,3 x 6,3</t>
  </si>
  <si>
    <t>39.</t>
  </si>
  <si>
    <t>CEV BREZŠIVNA 16Mo3 Ø 63,5 x 3,6</t>
  </si>
  <si>
    <t>40.</t>
  </si>
  <si>
    <t>CEV BREZŠIVNA 16Mo3 Ø 63,5 x 6,3</t>
  </si>
  <si>
    <t>41.</t>
  </si>
  <si>
    <t>CEV BREZŠIVNA 16Mo3 Ø 63,5 x 8</t>
  </si>
  <si>
    <t>42.</t>
  </si>
  <si>
    <t>CEV BREZŠIVNA 16Mo3 Ø 63,5 x 10,0</t>
  </si>
  <si>
    <t>43.</t>
  </si>
  <si>
    <t>CEV BREZŠIVNA 16Mo3 Ø 70,0 x 6,3</t>
  </si>
  <si>
    <t>44.</t>
  </si>
  <si>
    <t>CEV BREZŠIVNA 16Mo3 Ø 76,1 x 7,1</t>
  </si>
  <si>
    <t>45.</t>
  </si>
  <si>
    <t>CEV BREZŠIVNA 16Mo3 Ø 76,1 x 10,0</t>
  </si>
  <si>
    <t>46.</t>
  </si>
  <si>
    <t>47.</t>
  </si>
  <si>
    <t>CEV BREZŠIVNA 16Mo3 Ø  88,9 x 4</t>
  </si>
  <si>
    <t>48.</t>
  </si>
  <si>
    <t>49.</t>
  </si>
  <si>
    <t>50.</t>
  </si>
  <si>
    <t>51.</t>
  </si>
  <si>
    <t>52.</t>
  </si>
  <si>
    <t>53.</t>
  </si>
  <si>
    <t>54.</t>
  </si>
  <si>
    <t>55.</t>
  </si>
  <si>
    <t>CEV BREZŠIVNA 13 CrMo 4-5 Ø 25,0 x 5,0</t>
  </si>
  <si>
    <t>56.</t>
  </si>
  <si>
    <t>CEV BREZŠIVNA 13 CrMo 4-5 Ø 26,9 x 4,5</t>
  </si>
  <si>
    <t>57.</t>
  </si>
  <si>
    <t>CEV BREZŠIVNA 13 CrMo 4-5 Ø 30.0 x 5,0</t>
  </si>
  <si>
    <t>58.</t>
  </si>
  <si>
    <t>CEV BREZŠIVNA 13 CrMo 4-5 Ø 30.0 x 7,1</t>
  </si>
  <si>
    <t>59.</t>
  </si>
  <si>
    <t>CEV BREZŠIVNA 13 CrMo 4-5 Ø 31,8 x 3,2</t>
  </si>
  <si>
    <t>60.</t>
  </si>
  <si>
    <t>CEV BREZŠIVNA 13 CrMo 4-5 Ø 31,8 x 3,6</t>
  </si>
  <si>
    <t>61.</t>
  </si>
  <si>
    <t>CEV BREZŠIVNA 13 CrMo 4-5 Ø 31,8 x 4,0</t>
  </si>
  <si>
    <t>62.</t>
  </si>
  <si>
    <t>CEV BREZŠIVNA 13 CrMo 4-5 Ø 31,8 x 4,5</t>
  </si>
  <si>
    <t>63.</t>
  </si>
  <si>
    <t>CEV BREZŠIVNA 13 CrMo 4-5 Ø 31,8 x 5</t>
  </si>
  <si>
    <t>64.</t>
  </si>
  <si>
    <t xml:space="preserve">CEV BREZŠIVNA 13 CrMo 4-5 Ø 31,8 x 5,6 </t>
  </si>
  <si>
    <t>65.</t>
  </si>
  <si>
    <t>66.</t>
  </si>
  <si>
    <t>67.</t>
  </si>
  <si>
    <t>CEV BREZŠIVNA 13 CrMo 4-5 Ø 38,0 x 4,5</t>
  </si>
  <si>
    <t>68.</t>
  </si>
  <si>
    <t>CEV BREZŠIVNA 13 CrMo 4-5 Ø 38,0 x 5,0</t>
  </si>
  <si>
    <t>69.</t>
  </si>
  <si>
    <t>CEV BREZŠIVNA 13 CrMo 4-5 Ø 38,0 x 5,6</t>
  </si>
  <si>
    <t>70.</t>
  </si>
  <si>
    <t>CEV BREZŠIVNA 13 CrMo 4-5 Ø 38,0 x 6,3</t>
  </si>
  <si>
    <t>71.</t>
  </si>
  <si>
    <t>72.</t>
  </si>
  <si>
    <t>CEV BREZŠIVNA 13 CrMo 4-5 Ø 42,4 x 7,1</t>
  </si>
  <si>
    <t>73.</t>
  </si>
  <si>
    <t>CEV BREZŠIVNA 13 CrMo 4-5 Ø 42,4 x 8,0</t>
  </si>
  <si>
    <t>74.</t>
  </si>
  <si>
    <t>CEV BREZŠIVNA 13 CrMo 4-5 Ø 44,5 x 3,2</t>
  </si>
  <si>
    <t>75.</t>
  </si>
  <si>
    <t>CEV BREZŠIVNA 13 CrMo 4-5 Ø 44,5 x 4,5</t>
  </si>
  <si>
    <t>76.</t>
  </si>
  <si>
    <t>77.</t>
  </si>
  <si>
    <t>CEV BREZŠIVNA 13 CrMo 4-5 Ø 44,5 x 5,6</t>
  </si>
  <si>
    <t>78.</t>
  </si>
  <si>
    <t>79.</t>
  </si>
  <si>
    <t>CEV BREZŠIVNA 13 CrMo 4-5 Ø 51,0 x 3,2</t>
  </si>
  <si>
    <t>80.</t>
  </si>
  <si>
    <t>CEV BREZŠIVNA 13 CrMo 4-5 Ø 57,0 x 5,0</t>
  </si>
  <si>
    <t>81.</t>
  </si>
  <si>
    <t>CEV BREZŠIVNA 13 CrMo 4-5 Ø 57,0 x 6,3</t>
  </si>
  <si>
    <t>82.</t>
  </si>
  <si>
    <t>CEV BREZŠIVNA 13 CrMo 4-5 Ø 63,5 x 3,6</t>
  </si>
  <si>
    <t>83.</t>
  </si>
  <si>
    <t>CEV BREZŠIVNA 13 CrMo 4-5 Ø 63,5 x 4,0</t>
  </si>
  <si>
    <t>84.</t>
  </si>
  <si>
    <t>CEV BREZŠIVNA 13 CrMo 4-5 Ø 63,5 x 6,3</t>
  </si>
  <si>
    <t>85.</t>
  </si>
  <si>
    <t>86.</t>
  </si>
  <si>
    <t>87.</t>
  </si>
  <si>
    <t>CEV BREZŠIVNA 13 CrMo 4-5 Ø 88,9 x 3,6</t>
  </si>
  <si>
    <t>88.</t>
  </si>
  <si>
    <t>89.</t>
  </si>
  <si>
    <t>CEV BREZŠIVNA 10 CrMo 910 Ø 26,9 x 5,6</t>
  </si>
  <si>
    <t>90.</t>
  </si>
  <si>
    <t>CEV BREZŠIVNA 10 CrMo 910 Ø 30 x 7,1</t>
  </si>
  <si>
    <t>91.</t>
  </si>
  <si>
    <t>CEV BREZŠIVNA 10 CrMo 910 Ø 31,8 x 5,6</t>
  </si>
  <si>
    <t>92.</t>
  </si>
  <si>
    <t>CEV BREZŠIVNA 10 CrMo 910 Ø 31,8 x 6,3</t>
  </si>
  <si>
    <t>93.</t>
  </si>
  <si>
    <t>CEV BREZŠIVNA 10 CrMo 910 Ø 31,8 x 7,1</t>
  </si>
  <si>
    <t>94.</t>
  </si>
  <si>
    <t>CEV BREZŠIVNA 10 CrMo 910 Ø 31,8 x 8,0</t>
  </si>
  <si>
    <t>CEV BREZŠIVNA 10 CrMo 910 Ø 38,0 x 3,2</t>
  </si>
  <si>
    <t>CEV BREZŠIVNA 10 CrMo 910 Ø 38,0 x 3,6</t>
  </si>
  <si>
    <t>CEV BREZŠIVNA 10 CrMo 910 Ø 38,0 x 5,0</t>
  </si>
  <si>
    <t>CEV BREZŠIVNA 10 CrMo 910 Ø 42,4 x  8,8</t>
  </si>
  <si>
    <t>CEV BREZŠIVNA 10 CrMo 910 Ø 44,5 x 3,2</t>
  </si>
  <si>
    <t>CEV BREZŠIVNA 10 CrMo 910 Ø 44,5 x 4,0</t>
  </si>
  <si>
    <t>CEV BREZŠIVNA 10 CrMo 910 Ø 44,5 x 4,5</t>
  </si>
  <si>
    <t>CEV BREZŠIVNA 10 CrMo 910 Ø 44,5 x 7,1</t>
  </si>
  <si>
    <t>CEV BREZŠIVNA 10 CrMo 910 Ø 48,3 X 4</t>
  </si>
  <si>
    <t>CEV BREZŠIVNA 10 CrMo 910 Ø 48,3 X 5,6</t>
  </si>
  <si>
    <t>CEV BREZŠIVNA 10 CrMo 910 Ø 51,0 x 3,2</t>
  </si>
  <si>
    <t>CEV BREZŠIVNA 10 CrMo 910 Ø 60,3 x 6,3</t>
  </si>
  <si>
    <t xml:space="preserve">CEV BREZŠIVNA 10 CrMo 910 Ø 63,5 x 4,5 </t>
  </si>
  <si>
    <t>CEV BREZŠIVNA 10 CrMo 910 Ø 63,5 x 6,3</t>
  </si>
  <si>
    <t>CEV BREZŠIVNA 10 CrMo 910 Ø 63,5 x 7,1</t>
  </si>
  <si>
    <t>CEV BREZŠIVNA 10 CrMo 910 Ø 63,5 x 8,0</t>
  </si>
  <si>
    <t>CEV BREZŠIVNA X10CrMoVNb91 Ø  31,8  x  5</t>
  </si>
  <si>
    <t>CEV BREZŠIVNA X10CrMoVNb91 Ø  31,8  x  5,6</t>
  </si>
  <si>
    <t>CEV BREZŠIVNA X10CrMoVNb91 Ø  38  x  6,3</t>
  </si>
  <si>
    <t>CEV BREZŠIVNA X10CrMoVNb91 Ø  38  x  5,6</t>
  </si>
  <si>
    <t>CEV BREZŠIVNA X10CrMoVNb91 Ø  38  x  3,2</t>
  </si>
  <si>
    <t>CEV BREZŠIVNA X10CrMoVNb91 Ø  44,5  x  4</t>
  </si>
  <si>
    <t>CEV BREZŠIVNA X10CrMoVNb91 Ø  44,5  x  4,5</t>
  </si>
  <si>
    <t>CEV BREZŠIVNA Super 304 H Ø  38  x  6,3</t>
  </si>
  <si>
    <t>CEV BREZŠIVNA Super 304 H Ø  38  x  7,1</t>
  </si>
  <si>
    <t>CEV BREZŠIVNA Super 304 H Ø  48,3  x  4</t>
  </si>
  <si>
    <t>CEV BREZŠIVNA Super 304 H Ø  38  x  5,6</t>
  </si>
  <si>
    <t>Skupaj (EUR) brez DDV</t>
  </si>
  <si>
    <t>SKLOP 3: MLINSKA KLADIVA</t>
  </si>
  <si>
    <t>SKLOP 4: UDARNE PLOŠČE MLINOV BLOKA 6</t>
  </si>
  <si>
    <t>CEV BREZŠIVNA 1.4404 Ø 76,1 x 2,9</t>
  </si>
  <si>
    <t>CEV BREZŠIVNA 1.4404 Ø 60,33 x 2,77</t>
  </si>
  <si>
    <t>CEV BREZŠIVNA 1.4404 Ø 48,26 x 2,77</t>
  </si>
  <si>
    <t>CEV BREZŠIVNA 1.4404 Ø 30,40 x 2,77</t>
  </si>
  <si>
    <t>CEV BREZŠIVNA POCINKANA Ø 48,3 x 3,2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</si>
</sst>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_€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4" xfId="0" applyBorder="1"/>
    <xf numFmtId="0" fontId="1" fillId="0" borderId="13" xfId="0" applyFont="1" applyBorder="1" applyAlignment="1">
      <alignment horizontal="center" vertical="center" wrapText="1"/>
    </xf>
    <xf numFmtId="0" fontId="0" fillId="0" borderId="17" xfId="0" applyBorder="1"/>
    <xf numFmtId="4" fontId="0" fillId="0" borderId="14" xfId="0" applyNumberFormat="1" applyBorder="1" applyAlignment="1" applyProtection="1">
      <alignment horizontal="center"/>
      <protection locked="0"/>
    </xf>
    <xf numFmtId="4" fontId="0" fillId="0" borderId="15" xfId="0" applyNumberFormat="1" applyBorder="1" applyAlignment="1" applyProtection="1">
      <alignment horizontal="center"/>
      <protection locked="0"/>
    </xf>
    <xf numFmtId="0" fontId="1" fillId="0" borderId="7" xfId="0" applyFont="1" applyBorder="1" applyAlignment="1">
      <alignment horizontal="center" vertical="center" wrapText="1"/>
    </xf>
    <xf numFmtId="4" fontId="0" fillId="0" borderId="18" xfId="0" applyNumberForma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10" xfId="0" applyBorder="1"/>
    <xf numFmtId="0" fontId="1" fillId="0" borderId="7" xfId="0" applyFont="1" applyBorder="1" applyAlignment="1">
      <alignment horizontal="center" vertical="center"/>
    </xf>
    <xf numFmtId="0" fontId="0" fillId="0" borderId="18" xfId="0" applyBorder="1"/>
    <xf numFmtId="3" fontId="0" fillId="2" borderId="4" xfId="0" applyNumberFormat="1" applyFill="1" applyBorder="1" applyAlignment="1">
      <alignment horizontal="center"/>
    </xf>
    <xf numFmtId="3" fontId="0" fillId="2" borderId="6" xfId="0" applyNumberFormat="1" applyFill="1" applyBorder="1" applyAlignment="1">
      <alignment horizontal="center"/>
    </xf>
    <xf numFmtId="3" fontId="0" fillId="2" borderId="19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20" xfId="0" applyBorder="1"/>
    <xf numFmtId="4" fontId="0" fillId="0" borderId="7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4" xfId="0" applyBorder="1"/>
    <xf numFmtId="3" fontId="0" fillId="2" borderId="24" xfId="0" applyNumberFormat="1" applyFill="1" applyBorder="1" applyAlignment="1">
      <alignment horizontal="center"/>
    </xf>
    <xf numFmtId="4" fontId="0" fillId="0" borderId="25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3" fontId="0" fillId="2" borderId="0" xfId="0" applyNumberFormat="1" applyFill="1" applyAlignment="1">
      <alignment horizontal="center"/>
    </xf>
    <xf numFmtId="4" fontId="0" fillId="0" borderId="27" xfId="0" applyNumberFormat="1" applyBorder="1" applyAlignment="1">
      <alignment horizontal="center"/>
    </xf>
    <xf numFmtId="0" fontId="0" fillId="0" borderId="27" xfId="0" applyBorder="1"/>
    <xf numFmtId="0" fontId="0" fillId="0" borderId="26" xfId="0" applyBorder="1"/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/>
    <xf numFmtId="4" fontId="0" fillId="0" borderId="30" xfId="0" applyNumberFormat="1" applyBorder="1" applyAlignment="1" applyProtection="1">
      <alignment horizontal="center"/>
      <protection locked="0"/>
    </xf>
    <xf numFmtId="0" fontId="0" fillId="0" borderId="31" xfId="0" applyBorder="1"/>
    <xf numFmtId="3" fontId="0" fillId="0" borderId="4" xfId="0" applyNumberForma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12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3" fontId="0" fillId="0" borderId="33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35" xfId="0" applyFont="1" applyBorder="1"/>
    <xf numFmtId="0" fontId="0" fillId="0" borderId="35" xfId="0" applyBorder="1" applyAlignment="1">
      <alignment horizontal="center"/>
    </xf>
    <xf numFmtId="3" fontId="0" fillId="0" borderId="35" xfId="0" applyNumberFormat="1" applyBorder="1" applyAlignment="1">
      <alignment horizontal="center"/>
    </xf>
    <xf numFmtId="4" fontId="0" fillId="0" borderId="35" xfId="0" applyNumberFormat="1" applyBorder="1" applyAlignment="1" applyProtection="1">
      <alignment horizontal="center"/>
      <protection locked="0"/>
    </xf>
    <xf numFmtId="0" fontId="5" fillId="0" borderId="35" xfId="0" applyFont="1" applyBorder="1" applyAlignment="1">
      <alignment vertical="center" wrapText="1"/>
    </xf>
    <xf numFmtId="4" fontId="0" fillId="0" borderId="35" xfId="0" applyNumberFormat="1" applyBorder="1" applyAlignment="1">
      <alignment horizontal="center"/>
    </xf>
    <xf numFmtId="0" fontId="6" fillId="0" borderId="35" xfId="0" applyFont="1" applyBorder="1" applyAlignment="1">
      <alignment horizontal="center" vertical="center" wrapText="1"/>
    </xf>
    <xf numFmtId="0" fontId="6" fillId="0" borderId="35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5" xfId="0" applyFont="1" applyBorder="1" applyAlignment="1">
      <alignment vertical="center" wrapText="1"/>
    </xf>
    <xf numFmtId="0" fontId="0" fillId="0" borderId="36" xfId="0" applyBorder="1"/>
    <xf numFmtId="0" fontId="5" fillId="0" borderId="37" xfId="0" applyFont="1" applyBorder="1" applyAlignment="1">
      <alignment horizontal="center" vertical="center" wrapText="1"/>
    </xf>
    <xf numFmtId="0" fontId="5" fillId="0" borderId="37" xfId="0" applyFont="1" applyBorder="1"/>
    <xf numFmtId="0" fontId="0" fillId="0" borderId="37" xfId="0" applyBorder="1" applyAlignment="1">
      <alignment horizontal="center"/>
    </xf>
    <xf numFmtId="3" fontId="0" fillId="0" borderId="37" xfId="0" applyNumberFormat="1" applyBorder="1" applyAlignment="1">
      <alignment horizontal="center"/>
    </xf>
    <xf numFmtId="4" fontId="0" fillId="0" borderId="39" xfId="0" applyNumberFormat="1" applyBorder="1" applyAlignment="1" applyProtection="1">
      <alignment horizontal="center"/>
      <protection locked="0"/>
    </xf>
    <xf numFmtId="0" fontId="0" fillId="0" borderId="41" xfId="0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165" fontId="0" fillId="0" borderId="40" xfId="0" applyNumberFormat="1" applyBorder="1" applyAlignment="1">
      <alignment horizontal="center"/>
    </xf>
    <xf numFmtId="165" fontId="0" fillId="0" borderId="7" xfId="0" applyNumberFormat="1" applyFont="1" applyBorder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zoomScaleNormal="100" workbookViewId="0">
      <selection activeCell="C35" sqref="C35"/>
    </sheetView>
  </sheetViews>
  <sheetFormatPr defaultRowHeight="15" x14ac:dyDescent="0.25"/>
  <cols>
    <col min="2" max="2" width="14" bestFit="1" customWidth="1"/>
    <col min="3" max="3" width="66" bestFit="1" customWidth="1"/>
    <col min="4" max="4" width="5.5703125" customWidth="1"/>
    <col min="5" max="5" width="22.7109375" customWidth="1"/>
    <col min="6" max="6" width="21" bestFit="1" customWidth="1"/>
    <col min="7" max="7" width="20.42578125" bestFit="1" customWidth="1"/>
    <col min="8" max="8" width="18.85546875" customWidth="1"/>
    <col min="9" max="9" width="15.85546875" customWidth="1"/>
  </cols>
  <sheetData>
    <row r="1" spans="1:9" x14ac:dyDescent="0.25">
      <c r="A1" s="1" t="s">
        <v>40</v>
      </c>
    </row>
    <row r="2" spans="1:9" x14ac:dyDescent="0.25">
      <c r="A2" s="1"/>
    </row>
    <row r="3" spans="1:9" x14ac:dyDescent="0.25">
      <c r="A3" s="1" t="s">
        <v>38</v>
      </c>
    </row>
    <row r="4" spans="1:9" x14ac:dyDescent="0.25">
      <c r="A4" s="1"/>
    </row>
    <row r="5" spans="1:9" x14ac:dyDescent="0.25">
      <c r="A5" s="9" t="s">
        <v>18</v>
      </c>
    </row>
    <row r="6" spans="1:9" ht="15.75" thickBot="1" x14ac:dyDescent="0.3">
      <c r="A6" s="9"/>
    </row>
    <row r="7" spans="1:9" ht="30.75" thickBot="1" x14ac:dyDescent="0.3">
      <c r="A7" s="2" t="s">
        <v>0</v>
      </c>
      <c r="B7" s="3" t="s">
        <v>17</v>
      </c>
      <c r="C7" s="3" t="s">
        <v>1</v>
      </c>
      <c r="D7" s="3" t="s">
        <v>2</v>
      </c>
      <c r="E7" s="4" t="s">
        <v>37</v>
      </c>
      <c r="F7" s="4" t="s">
        <v>35</v>
      </c>
      <c r="G7" s="15" t="s">
        <v>3</v>
      </c>
      <c r="H7" s="19" t="s">
        <v>4</v>
      </c>
      <c r="I7" s="28" t="s">
        <v>34</v>
      </c>
    </row>
    <row r="8" spans="1:9" ht="15.75" customHeight="1" thickBot="1" x14ac:dyDescent="0.3">
      <c r="A8" s="5" t="s">
        <v>5</v>
      </c>
      <c r="B8" s="6">
        <v>309353</v>
      </c>
      <c r="C8" s="14" t="s">
        <v>24</v>
      </c>
      <c r="D8" s="6" t="s">
        <v>19</v>
      </c>
      <c r="E8" s="51">
        <f t="shared" ref="E8:E18" si="0">F8*8*2</f>
        <v>40000</v>
      </c>
      <c r="F8" s="30">
        <v>2500</v>
      </c>
      <c r="G8" s="17"/>
      <c r="H8" s="43">
        <f t="shared" ref="H8:H18" si="1">G8*E8</f>
        <v>0</v>
      </c>
      <c r="I8" s="44"/>
    </row>
    <row r="9" spans="1:9" ht="15.75" customHeight="1" thickBot="1" x14ac:dyDescent="0.3">
      <c r="A9" s="7" t="s">
        <v>6</v>
      </c>
      <c r="B9" s="8">
        <v>302343</v>
      </c>
      <c r="C9" s="10" t="s">
        <v>25</v>
      </c>
      <c r="D9" s="6" t="s">
        <v>19</v>
      </c>
      <c r="E9" s="51">
        <f t="shared" si="0"/>
        <v>19200</v>
      </c>
      <c r="F9" s="30">
        <v>1200</v>
      </c>
      <c r="G9" s="17"/>
      <c r="H9" s="43">
        <f t="shared" si="1"/>
        <v>0</v>
      </c>
      <c r="I9" s="26"/>
    </row>
    <row r="10" spans="1:9" ht="15.75" customHeight="1" thickBot="1" x14ac:dyDescent="0.3">
      <c r="A10" s="7" t="s">
        <v>7</v>
      </c>
      <c r="B10" s="8">
        <v>302336</v>
      </c>
      <c r="C10" s="10" t="s">
        <v>26</v>
      </c>
      <c r="D10" s="6" t="s">
        <v>19</v>
      </c>
      <c r="E10" s="51">
        <f t="shared" si="0"/>
        <v>19200</v>
      </c>
      <c r="F10" s="30">
        <v>1200</v>
      </c>
      <c r="G10" s="17"/>
      <c r="H10" s="43">
        <f t="shared" si="1"/>
        <v>0</v>
      </c>
      <c r="I10" s="26"/>
    </row>
    <row r="11" spans="1:9" ht="15.75" customHeight="1" thickBot="1" x14ac:dyDescent="0.3">
      <c r="A11" s="7" t="s">
        <v>8</v>
      </c>
      <c r="B11" s="8">
        <v>302339</v>
      </c>
      <c r="C11" s="10" t="s">
        <v>27</v>
      </c>
      <c r="D11" s="6" t="s">
        <v>19</v>
      </c>
      <c r="E11" s="51">
        <f t="shared" si="0"/>
        <v>19200</v>
      </c>
      <c r="F11" s="30">
        <v>1200</v>
      </c>
      <c r="G11" s="17"/>
      <c r="H11" s="43">
        <f t="shared" si="1"/>
        <v>0</v>
      </c>
      <c r="I11" s="26"/>
    </row>
    <row r="12" spans="1:9" ht="15.75" customHeight="1" thickBot="1" x14ac:dyDescent="0.3">
      <c r="A12" s="7" t="s">
        <v>9</v>
      </c>
      <c r="B12" s="8">
        <v>309354</v>
      </c>
      <c r="C12" s="10" t="s">
        <v>28</v>
      </c>
      <c r="D12" s="6" t="s">
        <v>19</v>
      </c>
      <c r="E12" s="51">
        <f t="shared" si="0"/>
        <v>44800</v>
      </c>
      <c r="F12" s="30">
        <v>2800</v>
      </c>
      <c r="G12" s="17"/>
      <c r="H12" s="43">
        <f t="shared" si="1"/>
        <v>0</v>
      </c>
      <c r="I12" s="26"/>
    </row>
    <row r="13" spans="1:9" ht="15.75" customHeight="1" thickBot="1" x14ac:dyDescent="0.3">
      <c r="A13" s="7" t="s">
        <v>10</v>
      </c>
      <c r="B13" s="8">
        <v>302338</v>
      </c>
      <c r="C13" s="10" t="s">
        <v>29</v>
      </c>
      <c r="D13" s="6" t="s">
        <v>19</v>
      </c>
      <c r="E13" s="51">
        <f t="shared" si="0"/>
        <v>16000</v>
      </c>
      <c r="F13" s="30">
        <v>1000</v>
      </c>
      <c r="G13" s="17"/>
      <c r="H13" s="43">
        <f t="shared" si="1"/>
        <v>0</v>
      </c>
      <c r="I13" s="26"/>
    </row>
    <row r="14" spans="1:9" ht="15.75" customHeight="1" thickBot="1" x14ac:dyDescent="0.3">
      <c r="A14" s="25" t="s">
        <v>11</v>
      </c>
      <c r="B14" s="23">
        <v>302332</v>
      </c>
      <c r="C14" s="24" t="s">
        <v>30</v>
      </c>
      <c r="D14" s="23" t="s">
        <v>19</v>
      </c>
      <c r="E14" s="51">
        <f t="shared" si="0"/>
        <v>48000</v>
      </c>
      <c r="F14" s="32">
        <v>3000</v>
      </c>
      <c r="G14" s="17"/>
      <c r="H14" s="43">
        <f t="shared" si="1"/>
        <v>0</v>
      </c>
      <c r="I14" s="26"/>
    </row>
    <row r="15" spans="1:9" ht="15.75" customHeight="1" thickBot="1" x14ac:dyDescent="0.3">
      <c r="A15" s="25" t="s">
        <v>12</v>
      </c>
      <c r="B15" s="8">
        <v>302335</v>
      </c>
      <c r="C15" s="10" t="s">
        <v>31</v>
      </c>
      <c r="D15" s="8" t="s">
        <v>19</v>
      </c>
      <c r="E15" s="51">
        <f t="shared" si="0"/>
        <v>56000</v>
      </c>
      <c r="F15" s="31">
        <v>3500</v>
      </c>
      <c r="G15" s="17"/>
      <c r="H15" s="43">
        <f t="shared" si="1"/>
        <v>0</v>
      </c>
      <c r="I15" s="26"/>
    </row>
    <row r="16" spans="1:9" ht="15.75" customHeight="1" thickBot="1" x14ac:dyDescent="0.3">
      <c r="A16" s="25" t="s">
        <v>13</v>
      </c>
      <c r="B16" s="23">
        <v>302344</v>
      </c>
      <c r="C16" s="24" t="s">
        <v>32</v>
      </c>
      <c r="D16" s="23" t="s">
        <v>19</v>
      </c>
      <c r="E16" s="52">
        <f t="shared" si="0"/>
        <v>20000</v>
      </c>
      <c r="F16" s="32">
        <v>1250</v>
      </c>
      <c r="G16" s="17"/>
      <c r="H16" s="43">
        <f t="shared" si="1"/>
        <v>0</v>
      </c>
      <c r="I16" s="34"/>
    </row>
    <row r="17" spans="1:9" ht="15.75" customHeight="1" thickBot="1" x14ac:dyDescent="0.3">
      <c r="A17" s="41" t="s">
        <v>14</v>
      </c>
      <c r="B17" s="41">
        <v>314215</v>
      </c>
      <c r="C17" t="s">
        <v>33</v>
      </c>
      <c r="D17" s="41" t="s">
        <v>19</v>
      </c>
      <c r="E17" s="53">
        <f t="shared" si="0"/>
        <v>20000</v>
      </c>
      <c r="F17" s="42">
        <v>1250</v>
      </c>
      <c r="G17" s="17"/>
      <c r="H17" s="43">
        <f t="shared" si="1"/>
        <v>0</v>
      </c>
      <c r="I17" s="45"/>
    </row>
    <row r="18" spans="1:9" ht="15.75" customHeight="1" thickBot="1" x14ac:dyDescent="0.3">
      <c r="A18" s="36" t="s">
        <v>15</v>
      </c>
      <c r="B18" s="37">
        <v>302334</v>
      </c>
      <c r="C18" s="38" t="s">
        <v>36</v>
      </c>
      <c r="D18" s="37" t="s">
        <v>19</v>
      </c>
      <c r="E18" s="51">
        <f t="shared" si="0"/>
        <v>20000</v>
      </c>
      <c r="F18" s="39">
        <v>1250</v>
      </c>
      <c r="G18" s="17"/>
      <c r="H18" s="43">
        <f t="shared" si="1"/>
        <v>0</v>
      </c>
      <c r="I18" s="29"/>
    </row>
    <row r="19" spans="1:9" ht="15.75" customHeight="1" thickBot="1" x14ac:dyDescent="0.3">
      <c r="A19" s="77" t="s">
        <v>16</v>
      </c>
      <c r="B19" s="78"/>
      <c r="C19" s="78"/>
      <c r="D19" s="78"/>
      <c r="E19" s="78"/>
      <c r="F19" s="78"/>
      <c r="G19" s="79"/>
      <c r="H19" s="35">
        <f>SUM(H8:H17)</f>
        <v>0</v>
      </c>
    </row>
    <row r="21" spans="1:9" x14ac:dyDescent="0.25">
      <c r="A21" s="81"/>
      <c r="B21" s="81"/>
      <c r="C21" s="81"/>
    </row>
  </sheetData>
  <mergeCells count="2">
    <mergeCell ref="A19:G19"/>
    <mergeCell ref="A21:C21"/>
  </mergeCells>
  <phoneticPr fontId="3" type="noConversion"/>
  <pageMargins left="0.7" right="0.7" top="0.75" bottom="0.75" header="0.3" footer="0.3"/>
  <pageSetup paperSize="9" scale="76" orientation="landscape" r:id="rId1"/>
  <headerFooter>
    <oddFooter>Stran &amp;P od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1330A-2751-4708-9473-FFC82747FEAC}">
  <dimension ref="A1:I13"/>
  <sheetViews>
    <sheetView workbookViewId="0">
      <selection activeCell="G19" sqref="G19"/>
    </sheetView>
  </sheetViews>
  <sheetFormatPr defaultRowHeight="15" x14ac:dyDescent="0.25"/>
  <cols>
    <col min="1" max="1" width="9.140625" customWidth="1"/>
    <col min="2" max="2" width="14" customWidth="1"/>
    <col min="3" max="3" width="45.140625" customWidth="1"/>
    <col min="4" max="4" width="5.5703125" customWidth="1"/>
    <col min="5" max="6" width="20.140625" customWidth="1"/>
    <col min="7" max="7" width="20.42578125" customWidth="1"/>
    <col min="8" max="8" width="18.85546875" customWidth="1"/>
    <col min="9" max="9" width="15.85546875" customWidth="1"/>
  </cols>
  <sheetData>
    <row r="1" spans="1:9" x14ac:dyDescent="0.25">
      <c r="A1" s="1" t="s">
        <v>40</v>
      </c>
    </row>
    <row r="2" spans="1:9" x14ac:dyDescent="0.25">
      <c r="A2" s="1"/>
    </row>
    <row r="3" spans="1:9" x14ac:dyDescent="0.25">
      <c r="A3" s="1" t="s">
        <v>42</v>
      </c>
    </row>
    <row r="4" spans="1:9" x14ac:dyDescent="0.25">
      <c r="A4" s="1"/>
    </row>
    <row r="5" spans="1:9" x14ac:dyDescent="0.25">
      <c r="A5" s="9" t="s">
        <v>18</v>
      </c>
    </row>
    <row r="6" spans="1:9" ht="15.75" thickBot="1" x14ac:dyDescent="0.3">
      <c r="A6" s="9"/>
    </row>
    <row r="7" spans="1:9" ht="45.75" thickBot="1" x14ac:dyDescent="0.3">
      <c r="A7" s="2" t="s">
        <v>0</v>
      </c>
      <c r="B7" s="3" t="s">
        <v>17</v>
      </c>
      <c r="C7" s="3" t="s">
        <v>1</v>
      </c>
      <c r="D7" s="3" t="s">
        <v>2</v>
      </c>
      <c r="E7" s="4" t="s">
        <v>37</v>
      </c>
      <c r="F7" s="4" t="s">
        <v>35</v>
      </c>
      <c r="G7" s="15" t="s">
        <v>3</v>
      </c>
      <c r="H7" s="19" t="s">
        <v>4</v>
      </c>
      <c r="I7" s="28" t="s">
        <v>34</v>
      </c>
    </row>
    <row r="8" spans="1:9" ht="15.75" thickBot="1" x14ac:dyDescent="0.3">
      <c r="A8" s="36" t="s">
        <v>5</v>
      </c>
      <c r="B8" s="37">
        <v>319521</v>
      </c>
      <c r="C8" s="38" t="s">
        <v>39</v>
      </c>
      <c r="D8" s="37" t="s">
        <v>19</v>
      </c>
      <c r="E8" s="51">
        <v>20000</v>
      </c>
      <c r="F8" s="39">
        <v>1250</v>
      </c>
      <c r="G8" s="40"/>
      <c r="H8" s="35">
        <f>G8*E8</f>
        <v>0</v>
      </c>
      <c r="I8" s="45"/>
    </row>
    <row r="9" spans="1:9" ht="15.75" thickBot="1" x14ac:dyDescent="0.3">
      <c r="A9" s="36" t="s">
        <v>6</v>
      </c>
      <c r="B9" s="55">
        <v>319913</v>
      </c>
      <c r="C9" s="38" t="s">
        <v>43</v>
      </c>
      <c r="D9" s="37" t="s">
        <v>19</v>
      </c>
      <c r="E9" s="51">
        <v>150000</v>
      </c>
      <c r="F9" s="30">
        <v>9375</v>
      </c>
      <c r="G9" s="40"/>
      <c r="H9" s="35">
        <f t="shared" ref="H9:H12" si="0">G9*E9</f>
        <v>0</v>
      </c>
      <c r="I9" s="50"/>
    </row>
    <row r="10" spans="1:9" ht="15.75" thickBot="1" x14ac:dyDescent="0.3">
      <c r="A10" s="36" t="s">
        <v>7</v>
      </c>
      <c r="B10" s="55">
        <v>319914</v>
      </c>
      <c r="C10" s="38" t="s">
        <v>44</v>
      </c>
      <c r="D10" s="37" t="s">
        <v>19</v>
      </c>
      <c r="E10" s="51">
        <v>20000</v>
      </c>
      <c r="F10" s="39">
        <v>1250</v>
      </c>
      <c r="G10" s="40"/>
      <c r="H10" s="35">
        <f t="shared" si="0"/>
        <v>0</v>
      </c>
      <c r="I10" s="26"/>
    </row>
    <row r="11" spans="1:9" ht="15.75" thickBot="1" x14ac:dyDescent="0.3">
      <c r="A11" s="36" t="s">
        <v>8</v>
      </c>
      <c r="B11" s="55">
        <v>319916</v>
      </c>
      <c r="C11" s="38" t="s">
        <v>45</v>
      </c>
      <c r="D11" s="37" t="s">
        <v>19</v>
      </c>
      <c r="E11" s="51">
        <v>20000</v>
      </c>
      <c r="F11" s="39">
        <v>1250</v>
      </c>
      <c r="G11" s="40"/>
      <c r="H11" s="35">
        <f t="shared" si="0"/>
        <v>0</v>
      </c>
      <c r="I11" s="26"/>
    </row>
    <row r="12" spans="1:9" ht="15.75" thickBot="1" x14ac:dyDescent="0.3">
      <c r="A12" s="36" t="s">
        <v>9</v>
      </c>
      <c r="B12" s="55">
        <v>319917</v>
      </c>
      <c r="C12" s="38" t="s">
        <v>46</v>
      </c>
      <c r="D12" s="37" t="s">
        <v>19</v>
      </c>
      <c r="E12" s="51">
        <v>16000</v>
      </c>
      <c r="F12" s="30">
        <v>1000</v>
      </c>
      <c r="G12" s="40"/>
      <c r="H12" s="35">
        <f t="shared" si="0"/>
        <v>0</v>
      </c>
      <c r="I12" s="27"/>
    </row>
    <row r="13" spans="1:9" ht="15.75" thickBot="1" x14ac:dyDescent="0.3">
      <c r="A13" s="77" t="s">
        <v>16</v>
      </c>
      <c r="B13" s="78"/>
      <c r="C13" s="78"/>
      <c r="D13" s="78"/>
      <c r="E13" s="78"/>
      <c r="F13" s="78"/>
      <c r="G13" s="79"/>
      <c r="H13" s="35">
        <f>SUM(H8:H12)</f>
        <v>0</v>
      </c>
    </row>
  </sheetData>
  <mergeCells count="1">
    <mergeCell ref="A13:G1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"/>
  <sheetViews>
    <sheetView zoomScaleNormal="100" workbookViewId="0">
      <selection activeCell="A3" sqref="A3"/>
    </sheetView>
  </sheetViews>
  <sheetFormatPr defaultRowHeight="15" x14ac:dyDescent="0.25"/>
  <cols>
    <col min="2" max="2" width="14" bestFit="1" customWidth="1"/>
    <col min="3" max="3" width="48.85546875" bestFit="1" customWidth="1"/>
    <col min="4" max="4" width="5.5703125" customWidth="1"/>
    <col min="5" max="5" width="25.5703125" customWidth="1"/>
    <col min="6" max="6" width="21" bestFit="1" customWidth="1"/>
    <col min="7" max="7" width="20.42578125" bestFit="1" customWidth="1"/>
    <col min="8" max="8" width="18.85546875" customWidth="1"/>
    <col min="9" max="9" width="15.85546875" customWidth="1"/>
  </cols>
  <sheetData>
    <row r="1" spans="1:9" x14ac:dyDescent="0.25">
      <c r="A1" s="1" t="s">
        <v>41</v>
      </c>
    </row>
    <row r="2" spans="1:9" x14ac:dyDescent="0.25">
      <c r="A2" s="1"/>
    </row>
    <row r="3" spans="1:9" x14ac:dyDescent="0.25">
      <c r="A3" s="1" t="s">
        <v>224</v>
      </c>
    </row>
    <row r="4" spans="1:9" x14ac:dyDescent="0.25">
      <c r="A4" s="1"/>
    </row>
    <row r="5" spans="1:9" x14ac:dyDescent="0.25">
      <c r="A5" s="9" t="s">
        <v>18</v>
      </c>
    </row>
    <row r="6" spans="1:9" ht="15.75" thickBot="1" x14ac:dyDescent="0.3">
      <c r="A6" s="9"/>
    </row>
    <row r="7" spans="1:9" ht="30.75" thickBot="1" x14ac:dyDescent="0.3">
      <c r="A7" s="2" t="s">
        <v>0</v>
      </c>
      <c r="B7" s="3" t="s">
        <v>17</v>
      </c>
      <c r="C7" s="3" t="s">
        <v>1</v>
      </c>
      <c r="D7" s="3" t="s">
        <v>2</v>
      </c>
      <c r="E7" s="4" t="s">
        <v>37</v>
      </c>
      <c r="F7" s="4" t="s">
        <v>35</v>
      </c>
      <c r="G7" s="15" t="s">
        <v>3</v>
      </c>
      <c r="H7" s="19" t="s">
        <v>4</v>
      </c>
      <c r="I7" s="28" t="s">
        <v>34</v>
      </c>
    </row>
    <row r="8" spans="1:9" ht="15.75" customHeight="1" thickBot="1" x14ac:dyDescent="0.3">
      <c r="A8" s="11" t="s">
        <v>5</v>
      </c>
      <c r="B8" s="12">
        <v>302788</v>
      </c>
      <c r="C8" s="13" t="s">
        <v>23</v>
      </c>
      <c r="D8" s="22" t="s">
        <v>20</v>
      </c>
      <c r="E8" s="54">
        <v>1600</v>
      </c>
      <c r="F8" s="33">
        <v>100</v>
      </c>
      <c r="G8" s="18"/>
      <c r="H8" s="20">
        <f>E8*G8</f>
        <v>0</v>
      </c>
      <c r="I8" s="29"/>
    </row>
    <row r="9" spans="1:9" ht="15.75" thickBot="1" x14ac:dyDescent="0.3">
      <c r="A9" s="82" t="s">
        <v>16</v>
      </c>
      <c r="B9" s="83"/>
      <c r="C9" s="83"/>
      <c r="D9" s="83"/>
      <c r="E9" s="83"/>
      <c r="F9" s="83"/>
      <c r="G9" s="84"/>
      <c r="H9" s="20">
        <f>SUM(H8:H8)</f>
        <v>0</v>
      </c>
      <c r="I9" s="16"/>
    </row>
    <row r="11" spans="1:9" x14ac:dyDescent="0.25">
      <c r="A11" s="81"/>
      <c r="B11" s="81"/>
      <c r="C11" s="81"/>
    </row>
  </sheetData>
  <mergeCells count="2">
    <mergeCell ref="A9:G9"/>
    <mergeCell ref="A11:C11"/>
  </mergeCells>
  <pageMargins left="0.7" right="0.7" top="0.75" bottom="0.75" header="0.3" footer="0.3"/>
  <pageSetup paperSize="9" scale="85" orientation="landscape" r:id="rId1"/>
  <headerFooter>
    <oddFooter>Stran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2"/>
  <sheetViews>
    <sheetView zoomScaleNormal="100" workbookViewId="0">
      <selection activeCell="G15" sqref="G15"/>
    </sheetView>
  </sheetViews>
  <sheetFormatPr defaultRowHeight="15" x14ac:dyDescent="0.25"/>
  <cols>
    <col min="2" max="2" width="14" bestFit="1" customWidth="1"/>
    <col min="3" max="3" width="48.85546875" bestFit="1" customWidth="1"/>
    <col min="4" max="4" width="5.5703125" customWidth="1"/>
    <col min="5" max="5" width="20.140625" customWidth="1"/>
    <col min="6" max="6" width="21" bestFit="1" customWidth="1"/>
    <col min="7" max="7" width="20.42578125" bestFit="1" customWidth="1"/>
    <col min="8" max="8" width="18.85546875" customWidth="1"/>
    <col min="9" max="9" width="15.85546875" customWidth="1"/>
  </cols>
  <sheetData>
    <row r="1" spans="1:9" x14ac:dyDescent="0.25">
      <c r="A1" s="1" t="s">
        <v>40</v>
      </c>
    </row>
    <row r="2" spans="1:9" x14ac:dyDescent="0.25">
      <c r="A2" s="1"/>
    </row>
    <row r="3" spans="1:9" x14ac:dyDescent="0.25">
      <c r="A3" s="1" t="s">
        <v>225</v>
      </c>
    </row>
    <row r="4" spans="1:9" x14ac:dyDescent="0.25">
      <c r="A4" s="1"/>
    </row>
    <row r="5" spans="1:9" x14ac:dyDescent="0.25">
      <c r="A5" s="9" t="s">
        <v>18</v>
      </c>
    </row>
    <row r="6" spans="1:9" ht="15.75" thickBot="1" x14ac:dyDescent="0.3">
      <c r="A6" s="9"/>
    </row>
    <row r="7" spans="1:9" ht="45.75" thickBot="1" x14ac:dyDescent="0.3">
      <c r="A7" s="2" t="s">
        <v>0</v>
      </c>
      <c r="B7" s="3" t="s">
        <v>17</v>
      </c>
      <c r="C7" s="3" t="s">
        <v>1</v>
      </c>
      <c r="D7" s="3" t="s">
        <v>2</v>
      </c>
      <c r="E7" s="4" t="s">
        <v>37</v>
      </c>
      <c r="F7" s="4" t="s">
        <v>35</v>
      </c>
      <c r="G7" s="15" t="s">
        <v>3</v>
      </c>
      <c r="H7" s="19" t="s">
        <v>4</v>
      </c>
      <c r="I7" s="28" t="s">
        <v>34</v>
      </c>
    </row>
    <row r="8" spans="1:9" ht="15.75" customHeight="1" x14ac:dyDescent="0.25">
      <c r="A8" s="46" t="s">
        <v>5</v>
      </c>
      <c r="B8" s="47">
        <v>305781</v>
      </c>
      <c r="C8" s="48" t="s">
        <v>21</v>
      </c>
      <c r="D8" s="47" t="s">
        <v>20</v>
      </c>
      <c r="E8" s="47">
        <v>288</v>
      </c>
      <c r="F8" s="47">
        <v>18</v>
      </c>
      <c r="G8" s="49"/>
      <c r="H8" s="43">
        <f>E8*G8</f>
        <v>0</v>
      </c>
      <c r="I8" s="44"/>
    </row>
    <row r="9" spans="1:9" ht="15.75" customHeight="1" thickBot="1" x14ac:dyDescent="0.3">
      <c r="A9" s="11" t="s">
        <v>6</v>
      </c>
      <c r="B9" s="12">
        <v>305782</v>
      </c>
      <c r="C9" s="13" t="s">
        <v>22</v>
      </c>
      <c r="D9" s="12" t="s">
        <v>20</v>
      </c>
      <c r="E9" s="22">
        <v>288</v>
      </c>
      <c r="F9" s="12">
        <v>18</v>
      </c>
      <c r="G9" s="18"/>
      <c r="H9" s="21">
        <f>E9*G9</f>
        <v>0</v>
      </c>
      <c r="I9" s="27"/>
    </row>
    <row r="10" spans="1:9" ht="15.75" thickBot="1" x14ac:dyDescent="0.3">
      <c r="A10" s="82" t="s">
        <v>16</v>
      </c>
      <c r="B10" s="83"/>
      <c r="C10" s="83"/>
      <c r="D10" s="83"/>
      <c r="E10" s="83"/>
      <c r="F10" s="83"/>
      <c r="G10" s="84"/>
      <c r="H10" s="20">
        <f>SUM(H8:H9)</f>
        <v>0</v>
      </c>
      <c r="I10" s="16"/>
    </row>
    <row r="12" spans="1:9" x14ac:dyDescent="0.25">
      <c r="A12" s="81"/>
      <c r="B12" s="81"/>
      <c r="C12" s="81"/>
    </row>
  </sheetData>
  <mergeCells count="2">
    <mergeCell ref="A10:G10"/>
    <mergeCell ref="A12:C12"/>
  </mergeCells>
  <pageMargins left="0.7" right="0.7" top="0.75" bottom="0.75" header="0.3" footer="0.3"/>
  <pageSetup paperSize="9" scale="85" orientation="landscape" r:id="rId1"/>
  <headerFooter>
    <oddFooter>Stran 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E9C7B-FCF4-4513-83FB-DB01CFA962AF}">
  <dimension ref="A1:J102"/>
  <sheetViews>
    <sheetView tabSelected="1" topLeftCell="A79" zoomScaleNormal="100" workbookViewId="0">
      <selection activeCell="I102" sqref="I102"/>
    </sheetView>
  </sheetViews>
  <sheetFormatPr defaultRowHeight="15" x14ac:dyDescent="0.25"/>
  <cols>
    <col min="3" max="3" width="13.140625" customWidth="1"/>
    <col min="4" max="4" width="42.5703125" customWidth="1"/>
    <col min="5" max="5" width="11" customWidth="1"/>
    <col min="6" max="7" width="17.28515625" customWidth="1"/>
    <col min="8" max="8" width="17.85546875" customWidth="1"/>
    <col min="9" max="9" width="17.42578125" customWidth="1"/>
    <col min="10" max="10" width="44.42578125" customWidth="1"/>
  </cols>
  <sheetData>
    <row r="1" spans="1:10" x14ac:dyDescent="0.25">
      <c r="A1" s="1" t="s">
        <v>40</v>
      </c>
    </row>
    <row r="3" spans="1:10" x14ac:dyDescent="0.25">
      <c r="A3" s="1" t="s">
        <v>47</v>
      </c>
    </row>
    <row r="5" spans="1:10" x14ac:dyDescent="0.25">
      <c r="A5" s="9" t="s">
        <v>18</v>
      </c>
    </row>
    <row r="6" spans="1:10" ht="15.75" thickBot="1" x14ac:dyDescent="0.3"/>
    <row r="7" spans="1:10" ht="75.75" thickBot="1" x14ac:dyDescent="0.3">
      <c r="B7" s="56" t="s">
        <v>0</v>
      </c>
      <c r="C7" s="28" t="s">
        <v>17</v>
      </c>
      <c r="D7" s="28" t="s">
        <v>1</v>
      </c>
      <c r="E7" s="28" t="s">
        <v>2</v>
      </c>
      <c r="F7" s="19" t="s">
        <v>37</v>
      </c>
      <c r="G7" s="4" t="s">
        <v>35</v>
      </c>
      <c r="H7" s="19" t="s">
        <v>48</v>
      </c>
      <c r="I7" s="19" t="s">
        <v>49</v>
      </c>
      <c r="J7" s="28" t="s">
        <v>34</v>
      </c>
    </row>
    <row r="8" spans="1:10" ht="15.75" thickBot="1" x14ac:dyDescent="0.3">
      <c r="B8" s="58" t="s">
        <v>5</v>
      </c>
      <c r="C8" s="59">
        <v>700840</v>
      </c>
      <c r="D8" s="64" t="s">
        <v>53</v>
      </c>
      <c r="E8" s="61" t="s">
        <v>50</v>
      </c>
      <c r="F8" s="62">
        <v>200</v>
      </c>
      <c r="G8" s="57">
        <f t="shared" ref="G8:G71" si="0">F8/16</f>
        <v>12.5</v>
      </c>
      <c r="H8" s="75"/>
      <c r="I8" s="85">
        <f>F8*H8</f>
        <v>0</v>
      </c>
      <c r="J8" s="76"/>
    </row>
    <row r="9" spans="1:10" ht="15.75" thickBot="1" x14ac:dyDescent="0.3">
      <c r="B9" s="58" t="s">
        <v>6</v>
      </c>
      <c r="C9" s="59">
        <v>700853</v>
      </c>
      <c r="D9" s="64" t="s">
        <v>55</v>
      </c>
      <c r="E9" s="61" t="s">
        <v>50</v>
      </c>
      <c r="F9" s="62">
        <v>200</v>
      </c>
      <c r="G9" s="57">
        <f t="shared" si="0"/>
        <v>12.5</v>
      </c>
      <c r="H9" s="63"/>
      <c r="I9" s="85">
        <f t="shared" ref="I9:I72" si="1">F9*H9</f>
        <v>0</v>
      </c>
      <c r="J9" s="70"/>
    </row>
    <row r="10" spans="1:10" ht="15.75" thickBot="1" x14ac:dyDescent="0.3">
      <c r="B10" s="58" t="s">
        <v>7</v>
      </c>
      <c r="C10" s="59">
        <v>700855</v>
      </c>
      <c r="D10" s="64" t="s">
        <v>57</v>
      </c>
      <c r="E10" s="61" t="s">
        <v>50</v>
      </c>
      <c r="F10" s="62">
        <v>200</v>
      </c>
      <c r="G10" s="57">
        <f t="shared" si="0"/>
        <v>12.5</v>
      </c>
      <c r="H10" s="63"/>
      <c r="I10" s="85">
        <f t="shared" si="1"/>
        <v>0</v>
      </c>
      <c r="J10" s="70"/>
    </row>
    <row r="11" spans="1:10" ht="15.75" thickBot="1" x14ac:dyDescent="0.3">
      <c r="B11" s="58" t="s">
        <v>8</v>
      </c>
      <c r="C11" s="59">
        <v>700870</v>
      </c>
      <c r="D11" s="64" t="s">
        <v>59</v>
      </c>
      <c r="E11" s="61" t="s">
        <v>50</v>
      </c>
      <c r="F11" s="62">
        <v>200</v>
      </c>
      <c r="G11" s="57">
        <f t="shared" si="0"/>
        <v>12.5</v>
      </c>
      <c r="H11" s="63"/>
      <c r="I11" s="85">
        <f t="shared" si="1"/>
        <v>0</v>
      </c>
      <c r="J11" s="70"/>
    </row>
    <row r="12" spans="1:10" ht="15.75" thickBot="1" x14ac:dyDescent="0.3">
      <c r="B12" s="58" t="s">
        <v>9</v>
      </c>
      <c r="C12" s="59">
        <v>700872</v>
      </c>
      <c r="D12" s="64" t="s">
        <v>61</v>
      </c>
      <c r="E12" s="61" t="s">
        <v>50</v>
      </c>
      <c r="F12" s="62">
        <v>200</v>
      </c>
      <c r="G12" s="57">
        <f t="shared" si="0"/>
        <v>12.5</v>
      </c>
      <c r="H12" s="63"/>
      <c r="I12" s="85">
        <f t="shared" si="1"/>
        <v>0</v>
      </c>
      <c r="J12" s="70"/>
    </row>
    <row r="13" spans="1:10" ht="15.75" thickBot="1" x14ac:dyDescent="0.3">
      <c r="B13" s="58" t="s">
        <v>10</v>
      </c>
      <c r="C13" s="59">
        <v>700876</v>
      </c>
      <c r="D13" s="64" t="s">
        <v>63</v>
      </c>
      <c r="E13" s="61" t="s">
        <v>50</v>
      </c>
      <c r="F13" s="62">
        <v>200</v>
      </c>
      <c r="G13" s="57">
        <f t="shared" si="0"/>
        <v>12.5</v>
      </c>
      <c r="H13" s="63"/>
      <c r="I13" s="85">
        <f t="shared" si="1"/>
        <v>0</v>
      </c>
      <c r="J13" s="70"/>
    </row>
    <row r="14" spans="1:10" ht="15.75" thickBot="1" x14ac:dyDescent="0.3">
      <c r="B14" s="58" t="s">
        <v>11</v>
      </c>
      <c r="C14" s="59">
        <v>700861</v>
      </c>
      <c r="D14" s="64" t="s">
        <v>65</v>
      </c>
      <c r="E14" s="61" t="s">
        <v>50</v>
      </c>
      <c r="F14" s="62">
        <v>200</v>
      </c>
      <c r="G14" s="57">
        <f t="shared" si="0"/>
        <v>12.5</v>
      </c>
      <c r="H14" s="63"/>
      <c r="I14" s="85">
        <f t="shared" si="1"/>
        <v>0</v>
      </c>
      <c r="J14" s="70"/>
    </row>
    <row r="15" spans="1:10" ht="15.75" thickBot="1" x14ac:dyDescent="0.3">
      <c r="B15" s="58" t="s">
        <v>12</v>
      </c>
      <c r="C15" s="59">
        <v>700862</v>
      </c>
      <c r="D15" s="64" t="s">
        <v>67</v>
      </c>
      <c r="E15" s="61" t="s">
        <v>50</v>
      </c>
      <c r="F15" s="62">
        <v>200</v>
      </c>
      <c r="G15" s="57">
        <f t="shared" si="0"/>
        <v>12.5</v>
      </c>
      <c r="H15" s="63"/>
      <c r="I15" s="85">
        <f t="shared" si="1"/>
        <v>0</v>
      </c>
      <c r="J15" s="70"/>
    </row>
    <row r="16" spans="1:10" ht="15.75" thickBot="1" x14ac:dyDescent="0.3">
      <c r="B16" s="58" t="s">
        <v>13</v>
      </c>
      <c r="C16" s="66">
        <v>700887</v>
      </c>
      <c r="D16" s="67" t="s">
        <v>69</v>
      </c>
      <c r="E16" s="61" t="s">
        <v>50</v>
      </c>
      <c r="F16" s="62">
        <v>200</v>
      </c>
      <c r="G16" s="57">
        <f t="shared" si="0"/>
        <v>12.5</v>
      </c>
      <c r="H16" s="63"/>
      <c r="I16" s="85">
        <f t="shared" si="1"/>
        <v>0</v>
      </c>
      <c r="J16" s="70"/>
    </row>
    <row r="17" spans="2:10" ht="15.75" thickBot="1" x14ac:dyDescent="0.3">
      <c r="B17" s="58" t="s">
        <v>14</v>
      </c>
      <c r="C17" s="59">
        <v>700890</v>
      </c>
      <c r="D17" s="64" t="s">
        <v>71</v>
      </c>
      <c r="E17" s="61" t="s">
        <v>50</v>
      </c>
      <c r="F17" s="62">
        <v>200</v>
      </c>
      <c r="G17" s="57">
        <f t="shared" si="0"/>
        <v>12.5</v>
      </c>
      <c r="H17" s="63"/>
      <c r="I17" s="85">
        <f t="shared" si="1"/>
        <v>0</v>
      </c>
      <c r="J17" s="70"/>
    </row>
    <row r="18" spans="2:10" ht="15.75" thickBot="1" x14ac:dyDescent="0.3">
      <c r="B18" s="58" t="s">
        <v>15</v>
      </c>
      <c r="C18" s="59">
        <v>700905</v>
      </c>
      <c r="D18" s="64" t="s">
        <v>74</v>
      </c>
      <c r="E18" s="61" t="s">
        <v>50</v>
      </c>
      <c r="F18" s="62">
        <v>200</v>
      </c>
      <c r="G18" s="57">
        <f t="shared" si="0"/>
        <v>12.5</v>
      </c>
      <c r="H18" s="63"/>
      <c r="I18" s="85">
        <f t="shared" si="1"/>
        <v>0</v>
      </c>
      <c r="J18" s="70"/>
    </row>
    <row r="19" spans="2:10" ht="15.75" thickBot="1" x14ac:dyDescent="0.3">
      <c r="B19" s="58" t="s">
        <v>51</v>
      </c>
      <c r="C19" s="59">
        <v>700910</v>
      </c>
      <c r="D19" s="64" t="s">
        <v>76</v>
      </c>
      <c r="E19" s="61" t="s">
        <v>50</v>
      </c>
      <c r="F19" s="62">
        <v>200</v>
      </c>
      <c r="G19" s="57">
        <f t="shared" si="0"/>
        <v>12.5</v>
      </c>
      <c r="H19" s="63"/>
      <c r="I19" s="85">
        <f t="shared" si="1"/>
        <v>0</v>
      </c>
      <c r="J19" s="70"/>
    </row>
    <row r="20" spans="2:10" ht="15.75" thickBot="1" x14ac:dyDescent="0.3">
      <c r="B20" s="58" t="s">
        <v>52</v>
      </c>
      <c r="C20" s="59">
        <v>700912</v>
      </c>
      <c r="D20" s="64" t="s">
        <v>78</v>
      </c>
      <c r="E20" s="61" t="s">
        <v>50</v>
      </c>
      <c r="F20" s="62">
        <v>200</v>
      </c>
      <c r="G20" s="57">
        <f t="shared" si="0"/>
        <v>12.5</v>
      </c>
      <c r="H20" s="63"/>
      <c r="I20" s="85">
        <f t="shared" si="1"/>
        <v>0</v>
      </c>
      <c r="J20" s="70"/>
    </row>
    <row r="21" spans="2:10" ht="15.75" thickBot="1" x14ac:dyDescent="0.3">
      <c r="B21" s="58" t="s">
        <v>54</v>
      </c>
      <c r="C21" s="59">
        <v>700915</v>
      </c>
      <c r="D21" s="64" t="s">
        <v>80</v>
      </c>
      <c r="E21" s="61" t="s">
        <v>50</v>
      </c>
      <c r="F21" s="62">
        <v>200</v>
      </c>
      <c r="G21" s="57">
        <f t="shared" si="0"/>
        <v>12.5</v>
      </c>
      <c r="H21" s="63"/>
      <c r="I21" s="85">
        <f t="shared" si="1"/>
        <v>0</v>
      </c>
      <c r="J21" s="70"/>
    </row>
    <row r="22" spans="2:10" ht="15.75" thickBot="1" x14ac:dyDescent="0.3">
      <c r="B22" s="58" t="s">
        <v>56</v>
      </c>
      <c r="C22" s="59">
        <v>700917</v>
      </c>
      <c r="D22" s="64" t="s">
        <v>82</v>
      </c>
      <c r="E22" s="61" t="s">
        <v>50</v>
      </c>
      <c r="F22" s="62">
        <v>200</v>
      </c>
      <c r="G22" s="57">
        <f t="shared" si="0"/>
        <v>12.5</v>
      </c>
      <c r="H22" s="63"/>
      <c r="I22" s="85">
        <f t="shared" si="1"/>
        <v>0</v>
      </c>
      <c r="J22" s="70"/>
    </row>
    <row r="23" spans="2:10" ht="15.75" thickBot="1" x14ac:dyDescent="0.3">
      <c r="B23" s="58" t="s">
        <v>58</v>
      </c>
      <c r="C23" s="59">
        <v>700921</v>
      </c>
      <c r="D23" s="64" t="s">
        <v>84</v>
      </c>
      <c r="E23" s="61" t="s">
        <v>50</v>
      </c>
      <c r="F23" s="62">
        <v>200</v>
      </c>
      <c r="G23" s="57">
        <f t="shared" si="0"/>
        <v>12.5</v>
      </c>
      <c r="H23" s="63"/>
      <c r="I23" s="85">
        <f t="shared" si="1"/>
        <v>0</v>
      </c>
      <c r="J23" s="70"/>
    </row>
    <row r="24" spans="2:10" ht="15.75" thickBot="1" x14ac:dyDescent="0.3">
      <c r="B24" s="58" t="s">
        <v>60</v>
      </c>
      <c r="C24" s="59">
        <v>713457</v>
      </c>
      <c r="D24" s="64" t="s">
        <v>87</v>
      </c>
      <c r="E24" s="61" t="s">
        <v>50</v>
      </c>
      <c r="F24" s="62">
        <v>200</v>
      </c>
      <c r="G24" s="57">
        <f t="shared" si="0"/>
        <v>12.5</v>
      </c>
      <c r="H24" s="63"/>
      <c r="I24" s="85">
        <f t="shared" si="1"/>
        <v>0</v>
      </c>
      <c r="J24" s="70"/>
    </row>
    <row r="25" spans="2:10" ht="15.75" thickBot="1" x14ac:dyDescent="0.3">
      <c r="B25" s="58" t="s">
        <v>62</v>
      </c>
      <c r="C25" s="59">
        <v>700943</v>
      </c>
      <c r="D25" s="64" t="s">
        <v>90</v>
      </c>
      <c r="E25" s="61" t="s">
        <v>50</v>
      </c>
      <c r="F25" s="62">
        <v>200</v>
      </c>
      <c r="G25" s="57">
        <f t="shared" si="0"/>
        <v>12.5</v>
      </c>
      <c r="H25" s="63"/>
      <c r="I25" s="85">
        <f t="shared" si="1"/>
        <v>0</v>
      </c>
      <c r="J25" s="70"/>
    </row>
    <row r="26" spans="2:10" ht="15.75" thickBot="1" x14ac:dyDescent="0.3">
      <c r="B26" s="58" t="s">
        <v>64</v>
      </c>
      <c r="C26" s="59">
        <v>700945</v>
      </c>
      <c r="D26" s="64" t="s">
        <v>93</v>
      </c>
      <c r="E26" s="61" t="s">
        <v>50</v>
      </c>
      <c r="F26" s="62">
        <v>200</v>
      </c>
      <c r="G26" s="57">
        <f t="shared" si="0"/>
        <v>12.5</v>
      </c>
      <c r="H26" s="63"/>
      <c r="I26" s="85">
        <f t="shared" si="1"/>
        <v>0</v>
      </c>
      <c r="J26" s="70"/>
    </row>
    <row r="27" spans="2:10" ht="15.75" thickBot="1" x14ac:dyDescent="0.3">
      <c r="B27" s="58" t="s">
        <v>66</v>
      </c>
      <c r="C27" s="68">
        <v>700953</v>
      </c>
      <c r="D27" s="69" t="s">
        <v>95</v>
      </c>
      <c r="E27" s="61" t="s">
        <v>50</v>
      </c>
      <c r="F27" s="62">
        <v>200</v>
      </c>
      <c r="G27" s="57">
        <f t="shared" si="0"/>
        <v>12.5</v>
      </c>
      <c r="H27" s="65"/>
      <c r="I27" s="85">
        <f t="shared" si="1"/>
        <v>0</v>
      </c>
      <c r="J27" s="70"/>
    </row>
    <row r="28" spans="2:10" ht="15.75" thickBot="1" x14ac:dyDescent="0.3">
      <c r="B28" s="58" t="s">
        <v>68</v>
      </c>
      <c r="C28" s="59">
        <v>700957</v>
      </c>
      <c r="D28" s="64" t="s">
        <v>97</v>
      </c>
      <c r="E28" s="61" t="s">
        <v>50</v>
      </c>
      <c r="F28" s="62">
        <v>200</v>
      </c>
      <c r="G28" s="57">
        <f t="shared" si="0"/>
        <v>12.5</v>
      </c>
      <c r="H28" s="63"/>
      <c r="I28" s="85">
        <f t="shared" si="1"/>
        <v>0</v>
      </c>
      <c r="J28" s="70"/>
    </row>
    <row r="29" spans="2:10" ht="15.75" thickBot="1" x14ac:dyDescent="0.3">
      <c r="B29" s="58" t="s">
        <v>70</v>
      </c>
      <c r="C29" s="59">
        <v>700968</v>
      </c>
      <c r="D29" s="64" t="s">
        <v>99</v>
      </c>
      <c r="E29" s="61" t="s">
        <v>50</v>
      </c>
      <c r="F29" s="62">
        <v>200</v>
      </c>
      <c r="G29" s="57">
        <f t="shared" si="0"/>
        <v>12.5</v>
      </c>
      <c r="H29" s="63"/>
      <c r="I29" s="85">
        <f t="shared" si="1"/>
        <v>0</v>
      </c>
      <c r="J29" s="70"/>
    </row>
    <row r="30" spans="2:10" ht="15.75" thickBot="1" x14ac:dyDescent="0.3">
      <c r="B30" s="58" t="s">
        <v>72</v>
      </c>
      <c r="C30" s="59">
        <v>700973</v>
      </c>
      <c r="D30" s="64" t="s">
        <v>101</v>
      </c>
      <c r="E30" s="61" t="s">
        <v>50</v>
      </c>
      <c r="F30" s="62">
        <v>200</v>
      </c>
      <c r="G30" s="57">
        <f t="shared" si="0"/>
        <v>12.5</v>
      </c>
      <c r="H30" s="63"/>
      <c r="I30" s="85">
        <f t="shared" si="1"/>
        <v>0</v>
      </c>
      <c r="J30" s="70"/>
    </row>
    <row r="31" spans="2:10" ht="15.75" thickBot="1" x14ac:dyDescent="0.3">
      <c r="B31" s="58" t="s">
        <v>73</v>
      </c>
      <c r="C31" s="59">
        <v>700980</v>
      </c>
      <c r="D31" s="64" t="s">
        <v>103</v>
      </c>
      <c r="E31" s="61" t="s">
        <v>50</v>
      </c>
      <c r="F31" s="62">
        <v>200</v>
      </c>
      <c r="G31" s="57">
        <f t="shared" si="0"/>
        <v>12.5</v>
      </c>
      <c r="H31" s="63"/>
      <c r="I31" s="85">
        <f t="shared" si="1"/>
        <v>0</v>
      </c>
      <c r="J31" s="70"/>
    </row>
    <row r="32" spans="2:10" ht="15.75" thickBot="1" x14ac:dyDescent="0.3">
      <c r="B32" s="58" t="s">
        <v>75</v>
      </c>
      <c r="C32" s="59">
        <v>700984</v>
      </c>
      <c r="D32" s="64" t="s">
        <v>105</v>
      </c>
      <c r="E32" s="61" t="s">
        <v>50</v>
      </c>
      <c r="F32" s="62">
        <v>200</v>
      </c>
      <c r="G32" s="57">
        <f t="shared" si="0"/>
        <v>12.5</v>
      </c>
      <c r="H32" s="63"/>
      <c r="I32" s="85">
        <f t="shared" si="1"/>
        <v>0</v>
      </c>
      <c r="J32" s="70"/>
    </row>
    <row r="33" spans="2:10" ht="15.75" thickBot="1" x14ac:dyDescent="0.3">
      <c r="B33" s="58" t="s">
        <v>77</v>
      </c>
      <c r="C33" s="59">
        <v>700969</v>
      </c>
      <c r="D33" s="64" t="s">
        <v>107</v>
      </c>
      <c r="E33" s="61" t="s">
        <v>50</v>
      </c>
      <c r="F33" s="62">
        <v>100</v>
      </c>
      <c r="G33" s="57">
        <f t="shared" si="0"/>
        <v>6.25</v>
      </c>
      <c r="H33" s="63"/>
      <c r="I33" s="85">
        <f t="shared" si="1"/>
        <v>0</v>
      </c>
      <c r="J33" s="70"/>
    </row>
    <row r="34" spans="2:10" ht="15.75" thickBot="1" x14ac:dyDescent="0.3">
      <c r="B34" s="58" t="s">
        <v>79</v>
      </c>
      <c r="C34" s="59">
        <v>700986</v>
      </c>
      <c r="D34" s="64" t="s">
        <v>109</v>
      </c>
      <c r="E34" s="61" t="s">
        <v>50</v>
      </c>
      <c r="F34" s="62">
        <v>200</v>
      </c>
      <c r="G34" s="57">
        <f t="shared" si="0"/>
        <v>12.5</v>
      </c>
      <c r="H34" s="63"/>
      <c r="I34" s="85">
        <f t="shared" si="1"/>
        <v>0</v>
      </c>
      <c r="J34" s="70"/>
    </row>
    <row r="35" spans="2:10" ht="15.75" thickBot="1" x14ac:dyDescent="0.3">
      <c r="B35" s="58" t="s">
        <v>81</v>
      </c>
      <c r="C35" s="59">
        <v>303577</v>
      </c>
      <c r="D35" s="64" t="s">
        <v>111</v>
      </c>
      <c r="E35" s="61" t="s">
        <v>50</v>
      </c>
      <c r="F35" s="62">
        <v>200</v>
      </c>
      <c r="G35" s="57">
        <f t="shared" si="0"/>
        <v>12.5</v>
      </c>
      <c r="H35" s="63"/>
      <c r="I35" s="85">
        <f t="shared" si="1"/>
        <v>0</v>
      </c>
      <c r="J35" s="70"/>
    </row>
    <row r="36" spans="2:10" ht="15.75" thickBot="1" x14ac:dyDescent="0.3">
      <c r="B36" s="58" t="s">
        <v>83</v>
      </c>
      <c r="C36" s="59">
        <v>712540</v>
      </c>
      <c r="D36" s="64" t="s">
        <v>113</v>
      </c>
      <c r="E36" s="61" t="s">
        <v>50</v>
      </c>
      <c r="F36" s="62">
        <v>100</v>
      </c>
      <c r="G36" s="57">
        <f t="shared" si="0"/>
        <v>6.25</v>
      </c>
      <c r="H36" s="63"/>
      <c r="I36" s="85">
        <f t="shared" si="1"/>
        <v>0</v>
      </c>
      <c r="J36" s="70"/>
    </row>
    <row r="37" spans="2:10" ht="15.75" thickBot="1" x14ac:dyDescent="0.3">
      <c r="B37" s="58" t="s">
        <v>85</v>
      </c>
      <c r="C37" s="59">
        <v>700993</v>
      </c>
      <c r="D37" s="64" t="s">
        <v>116</v>
      </c>
      <c r="E37" s="61" t="s">
        <v>50</v>
      </c>
      <c r="F37" s="62">
        <v>200</v>
      </c>
      <c r="G37" s="57">
        <f t="shared" si="0"/>
        <v>12.5</v>
      </c>
      <c r="H37" s="63"/>
      <c r="I37" s="85">
        <f t="shared" si="1"/>
        <v>0</v>
      </c>
      <c r="J37" s="70"/>
    </row>
    <row r="38" spans="2:10" ht="15.75" thickBot="1" x14ac:dyDescent="0.3">
      <c r="B38" s="58" t="s">
        <v>86</v>
      </c>
      <c r="C38" s="59">
        <v>700841</v>
      </c>
      <c r="D38" s="64" t="s">
        <v>125</v>
      </c>
      <c r="E38" s="61" t="s">
        <v>50</v>
      </c>
      <c r="F38" s="62">
        <v>100</v>
      </c>
      <c r="G38" s="57">
        <f t="shared" si="0"/>
        <v>6.25</v>
      </c>
      <c r="H38" s="63"/>
      <c r="I38" s="85">
        <f t="shared" si="1"/>
        <v>0</v>
      </c>
      <c r="J38" s="70"/>
    </row>
    <row r="39" spans="2:10" ht="15.75" thickBot="1" x14ac:dyDescent="0.3">
      <c r="B39" s="58" t="s">
        <v>88</v>
      </c>
      <c r="C39" s="59">
        <v>700844</v>
      </c>
      <c r="D39" s="64" t="s">
        <v>127</v>
      </c>
      <c r="E39" s="61" t="s">
        <v>50</v>
      </c>
      <c r="F39" s="62">
        <v>100</v>
      </c>
      <c r="G39" s="57">
        <f t="shared" si="0"/>
        <v>6.25</v>
      </c>
      <c r="H39" s="63"/>
      <c r="I39" s="85">
        <f t="shared" si="1"/>
        <v>0</v>
      </c>
      <c r="J39" s="70"/>
    </row>
    <row r="40" spans="2:10" ht="15.75" thickBot="1" x14ac:dyDescent="0.3">
      <c r="B40" s="58" t="s">
        <v>89</v>
      </c>
      <c r="C40" s="59">
        <v>700854</v>
      </c>
      <c r="D40" s="64" t="s">
        <v>129</v>
      </c>
      <c r="E40" s="61" t="s">
        <v>50</v>
      </c>
      <c r="F40" s="62">
        <v>100</v>
      </c>
      <c r="G40" s="57">
        <f t="shared" si="0"/>
        <v>6.25</v>
      </c>
      <c r="H40" s="63"/>
      <c r="I40" s="85">
        <f t="shared" si="1"/>
        <v>0</v>
      </c>
      <c r="J40" s="70"/>
    </row>
    <row r="41" spans="2:10" ht="15.75" thickBot="1" x14ac:dyDescent="0.3">
      <c r="B41" s="58" t="s">
        <v>91</v>
      </c>
      <c r="C41" s="59">
        <v>700856</v>
      </c>
      <c r="D41" s="64" t="s">
        <v>131</v>
      </c>
      <c r="E41" s="61" t="s">
        <v>50</v>
      </c>
      <c r="F41" s="62">
        <v>100</v>
      </c>
      <c r="G41" s="57">
        <f t="shared" si="0"/>
        <v>6.25</v>
      </c>
      <c r="H41" s="63"/>
      <c r="I41" s="85">
        <f t="shared" si="1"/>
        <v>0</v>
      </c>
      <c r="J41" s="70"/>
    </row>
    <row r="42" spans="2:10" ht="15.75" thickBot="1" x14ac:dyDescent="0.3">
      <c r="B42" s="58" t="s">
        <v>92</v>
      </c>
      <c r="C42" s="59">
        <v>303565</v>
      </c>
      <c r="D42" s="64" t="s">
        <v>133</v>
      </c>
      <c r="E42" s="61" t="s">
        <v>50</v>
      </c>
      <c r="F42" s="62">
        <v>100</v>
      </c>
      <c r="G42" s="57">
        <f t="shared" si="0"/>
        <v>6.25</v>
      </c>
      <c r="H42" s="63"/>
      <c r="I42" s="85">
        <f t="shared" si="1"/>
        <v>0</v>
      </c>
      <c r="J42" s="70"/>
    </row>
    <row r="43" spans="2:10" ht="15.75" thickBot="1" x14ac:dyDescent="0.3">
      <c r="B43" s="58" t="s">
        <v>94</v>
      </c>
      <c r="C43" s="59">
        <v>700864</v>
      </c>
      <c r="D43" s="64" t="s">
        <v>135</v>
      </c>
      <c r="E43" s="61" t="s">
        <v>50</v>
      </c>
      <c r="F43" s="62">
        <v>100</v>
      </c>
      <c r="G43" s="57">
        <f t="shared" si="0"/>
        <v>6.25</v>
      </c>
      <c r="H43" s="63"/>
      <c r="I43" s="85">
        <f t="shared" si="1"/>
        <v>0</v>
      </c>
      <c r="J43" s="70"/>
    </row>
    <row r="44" spans="2:10" ht="15.75" thickBot="1" x14ac:dyDescent="0.3">
      <c r="B44" s="58" t="s">
        <v>96</v>
      </c>
      <c r="C44" s="59">
        <v>700866</v>
      </c>
      <c r="D44" s="64" t="s">
        <v>137</v>
      </c>
      <c r="E44" s="61" t="s">
        <v>50</v>
      </c>
      <c r="F44" s="62">
        <v>100</v>
      </c>
      <c r="G44" s="57">
        <f t="shared" si="0"/>
        <v>6.25</v>
      </c>
      <c r="H44" s="63"/>
      <c r="I44" s="85">
        <f t="shared" si="1"/>
        <v>0</v>
      </c>
      <c r="J44" s="70"/>
    </row>
    <row r="45" spans="2:10" ht="15.75" thickBot="1" x14ac:dyDescent="0.3">
      <c r="B45" s="58" t="s">
        <v>98</v>
      </c>
      <c r="C45" s="59">
        <v>700869</v>
      </c>
      <c r="D45" s="64" t="s">
        <v>139</v>
      </c>
      <c r="E45" s="61" t="s">
        <v>50</v>
      </c>
      <c r="F45" s="62">
        <v>100</v>
      </c>
      <c r="G45" s="57">
        <f t="shared" si="0"/>
        <v>6.25</v>
      </c>
      <c r="H45" s="63"/>
      <c r="I45" s="85">
        <f t="shared" si="1"/>
        <v>0</v>
      </c>
      <c r="J45" s="70"/>
    </row>
    <row r="46" spans="2:10" ht="15.75" thickBot="1" x14ac:dyDescent="0.3">
      <c r="B46" s="58" t="s">
        <v>100</v>
      </c>
      <c r="C46" s="68">
        <v>700863</v>
      </c>
      <c r="D46" s="69" t="s">
        <v>141</v>
      </c>
      <c r="E46" s="61" t="s">
        <v>50</v>
      </c>
      <c r="F46" s="62">
        <v>100</v>
      </c>
      <c r="G46" s="57">
        <f t="shared" si="0"/>
        <v>6.25</v>
      </c>
      <c r="H46" s="63"/>
      <c r="I46" s="85">
        <f t="shared" si="1"/>
        <v>0</v>
      </c>
      <c r="J46" s="70"/>
    </row>
    <row r="47" spans="2:10" ht="15.75" thickBot="1" x14ac:dyDescent="0.3">
      <c r="B47" s="58" t="s">
        <v>102</v>
      </c>
      <c r="C47" s="59">
        <v>700875</v>
      </c>
      <c r="D47" s="64" t="s">
        <v>143</v>
      </c>
      <c r="E47" s="61" t="s">
        <v>50</v>
      </c>
      <c r="F47" s="62">
        <v>100</v>
      </c>
      <c r="G47" s="57">
        <f t="shared" si="0"/>
        <v>6.25</v>
      </c>
      <c r="H47" s="63"/>
      <c r="I47" s="85">
        <f t="shared" si="1"/>
        <v>0</v>
      </c>
      <c r="J47" s="70"/>
    </row>
    <row r="48" spans="2:10" ht="15.75" thickBot="1" x14ac:dyDescent="0.3">
      <c r="B48" s="58" t="s">
        <v>104</v>
      </c>
      <c r="C48" s="59">
        <v>700907</v>
      </c>
      <c r="D48" s="64" t="s">
        <v>147</v>
      </c>
      <c r="E48" s="61" t="s">
        <v>50</v>
      </c>
      <c r="F48" s="62">
        <v>100</v>
      </c>
      <c r="G48" s="57">
        <f t="shared" si="0"/>
        <v>6.25</v>
      </c>
      <c r="H48" s="63"/>
      <c r="I48" s="85">
        <f t="shared" si="1"/>
        <v>0</v>
      </c>
      <c r="J48" s="70"/>
    </row>
    <row r="49" spans="2:10" ht="15.75" thickBot="1" x14ac:dyDescent="0.3">
      <c r="B49" s="58" t="s">
        <v>106</v>
      </c>
      <c r="C49" s="59">
        <v>700909</v>
      </c>
      <c r="D49" s="64" t="s">
        <v>149</v>
      </c>
      <c r="E49" s="61" t="s">
        <v>50</v>
      </c>
      <c r="F49" s="62">
        <v>100</v>
      </c>
      <c r="G49" s="57">
        <f t="shared" si="0"/>
        <v>6.25</v>
      </c>
      <c r="H49" s="63"/>
      <c r="I49" s="85">
        <f t="shared" si="1"/>
        <v>0</v>
      </c>
      <c r="J49" s="70"/>
    </row>
    <row r="50" spans="2:10" ht="15.75" thickBot="1" x14ac:dyDescent="0.3">
      <c r="B50" s="58" t="s">
        <v>108</v>
      </c>
      <c r="C50" s="59">
        <v>700911</v>
      </c>
      <c r="D50" s="64" t="s">
        <v>151</v>
      </c>
      <c r="E50" s="61" t="s">
        <v>50</v>
      </c>
      <c r="F50" s="62">
        <v>100</v>
      </c>
      <c r="G50" s="57">
        <f t="shared" si="0"/>
        <v>6.25</v>
      </c>
      <c r="H50" s="63"/>
      <c r="I50" s="85">
        <f t="shared" si="1"/>
        <v>0</v>
      </c>
      <c r="J50" s="70"/>
    </row>
    <row r="51" spans="2:10" ht="15.75" thickBot="1" x14ac:dyDescent="0.3">
      <c r="B51" s="58" t="s">
        <v>110</v>
      </c>
      <c r="C51" s="59">
        <v>700914</v>
      </c>
      <c r="D51" s="64" t="s">
        <v>153</v>
      </c>
      <c r="E51" s="61" t="s">
        <v>50</v>
      </c>
      <c r="F51" s="62">
        <v>100</v>
      </c>
      <c r="G51" s="57">
        <f t="shared" si="0"/>
        <v>6.25</v>
      </c>
      <c r="H51" s="63"/>
      <c r="I51" s="85">
        <f t="shared" si="1"/>
        <v>0</v>
      </c>
      <c r="J51" s="70"/>
    </row>
    <row r="52" spans="2:10" ht="15.75" thickBot="1" x14ac:dyDescent="0.3">
      <c r="B52" s="58" t="s">
        <v>112</v>
      </c>
      <c r="C52" s="59">
        <v>713456</v>
      </c>
      <c r="D52" s="64" t="s">
        <v>156</v>
      </c>
      <c r="E52" s="61" t="s">
        <v>50</v>
      </c>
      <c r="F52" s="62">
        <v>100</v>
      </c>
      <c r="G52" s="57">
        <f t="shared" si="0"/>
        <v>6.25</v>
      </c>
      <c r="H52" s="63"/>
      <c r="I52" s="85">
        <f t="shared" si="1"/>
        <v>0</v>
      </c>
      <c r="J52" s="70"/>
    </row>
    <row r="53" spans="2:10" ht="15.75" thickBot="1" x14ac:dyDescent="0.3">
      <c r="B53" s="58" t="s">
        <v>114</v>
      </c>
      <c r="C53" s="59">
        <v>700924</v>
      </c>
      <c r="D53" s="64" t="s">
        <v>158</v>
      </c>
      <c r="E53" s="61" t="s">
        <v>50</v>
      </c>
      <c r="F53" s="62">
        <v>100</v>
      </c>
      <c r="G53" s="57">
        <f t="shared" si="0"/>
        <v>6.25</v>
      </c>
      <c r="H53" s="63"/>
      <c r="I53" s="85">
        <f t="shared" si="1"/>
        <v>0</v>
      </c>
      <c r="J53" s="70"/>
    </row>
    <row r="54" spans="2:10" ht="15.75" thickBot="1" x14ac:dyDescent="0.3">
      <c r="B54" s="58" t="s">
        <v>115</v>
      </c>
      <c r="C54" s="59">
        <v>700936</v>
      </c>
      <c r="D54" s="64" t="s">
        <v>160</v>
      </c>
      <c r="E54" s="61" t="s">
        <v>50</v>
      </c>
      <c r="F54" s="62">
        <v>100</v>
      </c>
      <c r="G54" s="57">
        <f t="shared" si="0"/>
        <v>6.25</v>
      </c>
      <c r="H54" s="63"/>
      <c r="I54" s="85">
        <f t="shared" si="1"/>
        <v>0</v>
      </c>
      <c r="J54" s="70"/>
    </row>
    <row r="55" spans="2:10" ht="15.75" thickBot="1" x14ac:dyDescent="0.3">
      <c r="B55" s="58" t="s">
        <v>117</v>
      </c>
      <c r="C55" s="66">
        <v>700942</v>
      </c>
      <c r="D55" s="67" t="s">
        <v>162</v>
      </c>
      <c r="E55" s="61" t="s">
        <v>50</v>
      </c>
      <c r="F55" s="62">
        <v>100</v>
      </c>
      <c r="G55" s="57">
        <f t="shared" si="0"/>
        <v>6.25</v>
      </c>
      <c r="H55" s="63"/>
      <c r="I55" s="85">
        <f t="shared" si="1"/>
        <v>0</v>
      </c>
      <c r="J55" s="70"/>
    </row>
    <row r="56" spans="2:10" ht="15.75" thickBot="1" x14ac:dyDescent="0.3">
      <c r="B56" s="58" t="s">
        <v>118</v>
      </c>
      <c r="C56" s="59">
        <v>700946</v>
      </c>
      <c r="D56" s="64" t="s">
        <v>165</v>
      </c>
      <c r="E56" s="61" t="s">
        <v>50</v>
      </c>
      <c r="F56" s="62">
        <v>100</v>
      </c>
      <c r="G56" s="57">
        <f t="shared" si="0"/>
        <v>6.25</v>
      </c>
      <c r="H56" s="63"/>
      <c r="I56" s="85">
        <f t="shared" si="1"/>
        <v>0</v>
      </c>
      <c r="J56" s="70"/>
    </row>
    <row r="57" spans="2:10" ht="15.75" thickBot="1" x14ac:dyDescent="0.3">
      <c r="B57" s="58" t="s">
        <v>119</v>
      </c>
      <c r="C57" s="59">
        <v>700956</v>
      </c>
      <c r="D57" s="64" t="s">
        <v>168</v>
      </c>
      <c r="E57" s="61" t="s">
        <v>50</v>
      </c>
      <c r="F57" s="62">
        <v>100</v>
      </c>
      <c r="G57" s="57">
        <f t="shared" si="0"/>
        <v>6.25</v>
      </c>
      <c r="H57" s="63"/>
      <c r="I57" s="85">
        <f t="shared" si="1"/>
        <v>0</v>
      </c>
      <c r="J57" s="70"/>
    </row>
    <row r="58" spans="2:10" ht="15.75" thickBot="1" x14ac:dyDescent="0.3">
      <c r="B58" s="58" t="s">
        <v>120</v>
      </c>
      <c r="C58" s="59">
        <v>700962</v>
      </c>
      <c r="D58" s="64" t="s">
        <v>170</v>
      </c>
      <c r="E58" s="61" t="s">
        <v>50</v>
      </c>
      <c r="F58" s="62">
        <v>100</v>
      </c>
      <c r="G58" s="57">
        <f t="shared" si="0"/>
        <v>6.25</v>
      </c>
      <c r="H58" s="63"/>
      <c r="I58" s="85">
        <f t="shared" si="1"/>
        <v>0</v>
      </c>
      <c r="J58" s="70"/>
    </row>
    <row r="59" spans="2:10" ht="15.75" thickBot="1" x14ac:dyDescent="0.3">
      <c r="B59" s="58" t="s">
        <v>121</v>
      </c>
      <c r="C59" s="59">
        <v>303573</v>
      </c>
      <c r="D59" s="64" t="s">
        <v>172</v>
      </c>
      <c r="E59" s="61" t="s">
        <v>50</v>
      </c>
      <c r="F59" s="62">
        <v>100</v>
      </c>
      <c r="G59" s="57">
        <f t="shared" si="0"/>
        <v>6.25</v>
      </c>
      <c r="H59" s="63"/>
      <c r="I59" s="85">
        <f t="shared" si="1"/>
        <v>0</v>
      </c>
      <c r="J59" s="70"/>
    </row>
    <row r="60" spans="2:10" ht="15.75" thickBot="1" x14ac:dyDescent="0.3">
      <c r="B60" s="58" t="s">
        <v>122</v>
      </c>
      <c r="C60" s="59">
        <v>700972</v>
      </c>
      <c r="D60" s="64" t="s">
        <v>174</v>
      </c>
      <c r="E60" s="61" t="s">
        <v>50</v>
      </c>
      <c r="F60" s="62">
        <v>100</v>
      </c>
      <c r="G60" s="57">
        <f t="shared" si="0"/>
        <v>6.25</v>
      </c>
      <c r="H60" s="63"/>
      <c r="I60" s="85">
        <f t="shared" si="1"/>
        <v>0</v>
      </c>
      <c r="J60" s="70"/>
    </row>
    <row r="61" spans="2:10" ht="15.75" thickBot="1" x14ac:dyDescent="0.3">
      <c r="B61" s="58" t="s">
        <v>123</v>
      </c>
      <c r="C61" s="59">
        <v>700975</v>
      </c>
      <c r="D61" s="64" t="s">
        <v>176</v>
      </c>
      <c r="E61" s="61" t="s">
        <v>50</v>
      </c>
      <c r="F61" s="62">
        <v>100</v>
      </c>
      <c r="G61" s="57">
        <f t="shared" si="0"/>
        <v>6.25</v>
      </c>
      <c r="H61" s="63"/>
      <c r="I61" s="85">
        <f t="shared" si="1"/>
        <v>0</v>
      </c>
      <c r="J61" s="70"/>
    </row>
    <row r="62" spans="2:10" ht="15.75" thickBot="1" x14ac:dyDescent="0.3">
      <c r="B62" s="58" t="s">
        <v>124</v>
      </c>
      <c r="C62" s="59">
        <v>700979</v>
      </c>
      <c r="D62" s="64" t="s">
        <v>178</v>
      </c>
      <c r="E62" s="61" t="s">
        <v>50</v>
      </c>
      <c r="F62" s="62">
        <v>100</v>
      </c>
      <c r="G62" s="57">
        <f t="shared" si="0"/>
        <v>6.25</v>
      </c>
      <c r="H62" s="63"/>
      <c r="I62" s="85">
        <f t="shared" si="1"/>
        <v>0</v>
      </c>
      <c r="J62" s="70"/>
    </row>
    <row r="63" spans="2:10" ht="15.75" thickBot="1" x14ac:dyDescent="0.3">
      <c r="B63" s="58" t="s">
        <v>126</v>
      </c>
      <c r="C63" s="59">
        <v>700992</v>
      </c>
      <c r="D63" s="64" t="s">
        <v>182</v>
      </c>
      <c r="E63" s="61" t="s">
        <v>50</v>
      </c>
      <c r="F63" s="62">
        <v>100</v>
      </c>
      <c r="G63" s="57">
        <f t="shared" si="0"/>
        <v>6.25</v>
      </c>
      <c r="H63" s="63"/>
      <c r="I63" s="85">
        <f t="shared" si="1"/>
        <v>0</v>
      </c>
      <c r="J63" s="70"/>
    </row>
    <row r="64" spans="2:10" ht="15.75" thickBot="1" x14ac:dyDescent="0.3">
      <c r="B64" s="58" t="s">
        <v>128</v>
      </c>
      <c r="C64" s="59">
        <v>700846</v>
      </c>
      <c r="D64" s="64" t="s">
        <v>185</v>
      </c>
      <c r="E64" s="61" t="s">
        <v>50</v>
      </c>
      <c r="F64" s="62">
        <v>200</v>
      </c>
      <c r="G64" s="57">
        <f t="shared" si="0"/>
        <v>12.5</v>
      </c>
      <c r="H64" s="63"/>
      <c r="I64" s="85">
        <f t="shared" si="1"/>
        <v>0</v>
      </c>
      <c r="J64" s="70"/>
    </row>
    <row r="65" spans="2:10" ht="15.75" thickBot="1" x14ac:dyDescent="0.3">
      <c r="B65" s="58" t="s">
        <v>130</v>
      </c>
      <c r="C65" s="59">
        <v>303564</v>
      </c>
      <c r="D65" s="64" t="s">
        <v>187</v>
      </c>
      <c r="E65" s="61" t="s">
        <v>50</v>
      </c>
      <c r="F65" s="62">
        <v>200</v>
      </c>
      <c r="G65" s="57">
        <f t="shared" si="0"/>
        <v>12.5</v>
      </c>
      <c r="H65" s="63"/>
      <c r="I65" s="85">
        <f t="shared" si="1"/>
        <v>0</v>
      </c>
      <c r="J65" s="70"/>
    </row>
    <row r="66" spans="2:10" ht="15.75" thickBot="1" x14ac:dyDescent="0.3">
      <c r="B66" s="58" t="s">
        <v>132</v>
      </c>
      <c r="C66" s="59">
        <v>303566</v>
      </c>
      <c r="D66" s="64" t="s">
        <v>189</v>
      </c>
      <c r="E66" s="61" t="s">
        <v>50</v>
      </c>
      <c r="F66" s="62">
        <v>200</v>
      </c>
      <c r="G66" s="57">
        <f t="shared" si="0"/>
        <v>12.5</v>
      </c>
      <c r="H66" s="63"/>
      <c r="I66" s="85">
        <f t="shared" si="1"/>
        <v>0</v>
      </c>
      <c r="J66" s="70"/>
    </row>
    <row r="67" spans="2:10" ht="15.75" thickBot="1" x14ac:dyDescent="0.3">
      <c r="B67" s="58" t="s">
        <v>134</v>
      </c>
      <c r="C67" s="59">
        <v>700879</v>
      </c>
      <c r="D67" s="64" t="s">
        <v>191</v>
      </c>
      <c r="E67" s="61" t="s">
        <v>50</v>
      </c>
      <c r="F67" s="62">
        <v>200</v>
      </c>
      <c r="G67" s="57">
        <f t="shared" si="0"/>
        <v>12.5</v>
      </c>
      <c r="H67" s="63"/>
      <c r="I67" s="85">
        <f t="shared" si="1"/>
        <v>0</v>
      </c>
      <c r="J67" s="70"/>
    </row>
    <row r="68" spans="2:10" ht="15.75" thickBot="1" x14ac:dyDescent="0.3">
      <c r="B68" s="58" t="s">
        <v>136</v>
      </c>
      <c r="C68" s="59">
        <v>303567</v>
      </c>
      <c r="D68" s="64" t="s">
        <v>193</v>
      </c>
      <c r="E68" s="61" t="s">
        <v>50</v>
      </c>
      <c r="F68" s="62">
        <v>200</v>
      </c>
      <c r="G68" s="57">
        <f t="shared" si="0"/>
        <v>12.5</v>
      </c>
      <c r="H68" s="63"/>
      <c r="I68" s="85">
        <f t="shared" si="1"/>
        <v>0</v>
      </c>
      <c r="J68" s="70"/>
    </row>
    <row r="69" spans="2:10" ht="15.75" thickBot="1" x14ac:dyDescent="0.3">
      <c r="B69" s="58" t="s">
        <v>138</v>
      </c>
      <c r="C69" s="59">
        <v>700882</v>
      </c>
      <c r="D69" s="64" t="s">
        <v>195</v>
      </c>
      <c r="E69" s="61" t="s">
        <v>50</v>
      </c>
      <c r="F69" s="62">
        <v>100</v>
      </c>
      <c r="G69" s="57">
        <f t="shared" si="0"/>
        <v>6.25</v>
      </c>
      <c r="H69" s="63"/>
      <c r="I69" s="85">
        <f t="shared" si="1"/>
        <v>0</v>
      </c>
      <c r="J69" s="70"/>
    </row>
    <row r="70" spans="2:10" ht="15.75" thickBot="1" x14ac:dyDescent="0.3">
      <c r="B70" s="58" t="s">
        <v>140</v>
      </c>
      <c r="C70" s="59">
        <v>700900</v>
      </c>
      <c r="D70" s="64" t="s">
        <v>196</v>
      </c>
      <c r="E70" s="61" t="s">
        <v>50</v>
      </c>
      <c r="F70" s="62">
        <v>200</v>
      </c>
      <c r="G70" s="57">
        <f t="shared" si="0"/>
        <v>12.5</v>
      </c>
      <c r="H70" s="63"/>
      <c r="I70" s="85">
        <f t="shared" si="1"/>
        <v>0</v>
      </c>
      <c r="J70" s="70"/>
    </row>
    <row r="71" spans="2:10" ht="15.75" thickBot="1" x14ac:dyDescent="0.3">
      <c r="B71" s="58" t="s">
        <v>142</v>
      </c>
      <c r="C71" s="59">
        <v>700903</v>
      </c>
      <c r="D71" s="64" t="s">
        <v>197</v>
      </c>
      <c r="E71" s="61" t="s">
        <v>50</v>
      </c>
      <c r="F71" s="62">
        <v>200</v>
      </c>
      <c r="G71" s="57">
        <f t="shared" si="0"/>
        <v>12.5</v>
      </c>
      <c r="H71" s="63"/>
      <c r="I71" s="85">
        <f t="shared" si="1"/>
        <v>0</v>
      </c>
      <c r="J71" s="70"/>
    </row>
    <row r="72" spans="2:10" ht="15.75" thickBot="1" x14ac:dyDescent="0.3">
      <c r="B72" s="58" t="s">
        <v>144</v>
      </c>
      <c r="C72" s="59">
        <v>700908</v>
      </c>
      <c r="D72" s="64" t="s">
        <v>198</v>
      </c>
      <c r="E72" s="61" t="s">
        <v>50</v>
      </c>
      <c r="F72" s="62">
        <v>200</v>
      </c>
      <c r="G72" s="57">
        <f t="shared" ref="G72:G101" si="2">F72/16</f>
        <v>12.5</v>
      </c>
      <c r="H72" s="63"/>
      <c r="I72" s="85">
        <f t="shared" si="1"/>
        <v>0</v>
      </c>
      <c r="J72" s="70"/>
    </row>
    <row r="73" spans="2:10" ht="15.75" thickBot="1" x14ac:dyDescent="0.3">
      <c r="B73" s="58" t="s">
        <v>145</v>
      </c>
      <c r="C73" s="59">
        <v>700925</v>
      </c>
      <c r="D73" s="64" t="s">
        <v>199</v>
      </c>
      <c r="E73" s="61" t="s">
        <v>50</v>
      </c>
      <c r="F73" s="62">
        <v>100</v>
      </c>
      <c r="G73" s="57">
        <f t="shared" si="2"/>
        <v>6.25</v>
      </c>
      <c r="H73" s="63"/>
      <c r="I73" s="85">
        <f t="shared" ref="I73:I101" si="3">F73*H73</f>
        <v>0</v>
      </c>
      <c r="J73" s="70"/>
    </row>
    <row r="74" spans="2:10" ht="15.75" thickBot="1" x14ac:dyDescent="0.3">
      <c r="B74" s="58" t="s">
        <v>146</v>
      </c>
      <c r="C74" s="59">
        <v>700937</v>
      </c>
      <c r="D74" s="64" t="s">
        <v>200</v>
      </c>
      <c r="E74" s="61" t="s">
        <v>50</v>
      </c>
      <c r="F74" s="62">
        <v>200</v>
      </c>
      <c r="G74" s="57">
        <f t="shared" si="2"/>
        <v>12.5</v>
      </c>
      <c r="H74" s="63"/>
      <c r="I74" s="85">
        <f t="shared" si="3"/>
        <v>0</v>
      </c>
      <c r="J74" s="70"/>
    </row>
    <row r="75" spans="2:10" ht="15.75" thickBot="1" x14ac:dyDescent="0.3">
      <c r="B75" s="58" t="s">
        <v>148</v>
      </c>
      <c r="C75" s="59">
        <v>700938</v>
      </c>
      <c r="D75" s="64" t="s">
        <v>201</v>
      </c>
      <c r="E75" s="61" t="s">
        <v>50</v>
      </c>
      <c r="F75" s="62">
        <v>200</v>
      </c>
      <c r="G75" s="57">
        <f t="shared" si="2"/>
        <v>12.5</v>
      </c>
      <c r="H75" s="63"/>
      <c r="I75" s="85">
        <f t="shared" si="3"/>
        <v>0</v>
      </c>
      <c r="J75" s="70"/>
    </row>
    <row r="76" spans="2:10" ht="15.75" thickBot="1" x14ac:dyDescent="0.3">
      <c r="B76" s="58" t="s">
        <v>150</v>
      </c>
      <c r="C76" s="59">
        <v>700941</v>
      </c>
      <c r="D76" s="64" t="s">
        <v>202</v>
      </c>
      <c r="E76" s="61" t="s">
        <v>50</v>
      </c>
      <c r="F76" s="62">
        <v>200</v>
      </c>
      <c r="G76" s="57">
        <f t="shared" si="2"/>
        <v>12.5</v>
      </c>
      <c r="H76" s="63"/>
      <c r="I76" s="85">
        <f t="shared" si="3"/>
        <v>0</v>
      </c>
      <c r="J76" s="70"/>
    </row>
    <row r="77" spans="2:10" ht="15.75" thickBot="1" x14ac:dyDescent="0.3">
      <c r="B77" s="58" t="s">
        <v>152</v>
      </c>
      <c r="C77" s="59">
        <v>700948</v>
      </c>
      <c r="D77" s="64" t="s">
        <v>203</v>
      </c>
      <c r="E77" s="61" t="s">
        <v>50</v>
      </c>
      <c r="F77" s="62">
        <v>100</v>
      </c>
      <c r="G77" s="57">
        <f t="shared" si="2"/>
        <v>6.25</v>
      </c>
      <c r="H77" s="63"/>
      <c r="I77" s="85">
        <f t="shared" si="3"/>
        <v>0</v>
      </c>
      <c r="J77" s="70"/>
    </row>
    <row r="78" spans="2:10" ht="15.75" thickBot="1" x14ac:dyDescent="0.3">
      <c r="B78" s="58" t="s">
        <v>154</v>
      </c>
      <c r="C78" s="59">
        <v>700954</v>
      </c>
      <c r="D78" s="64" t="s">
        <v>204</v>
      </c>
      <c r="E78" s="61" t="s">
        <v>50</v>
      </c>
      <c r="F78" s="62">
        <v>200</v>
      </c>
      <c r="G78" s="57">
        <f t="shared" si="2"/>
        <v>12.5</v>
      </c>
      <c r="H78" s="63"/>
      <c r="I78" s="85">
        <f t="shared" si="3"/>
        <v>0</v>
      </c>
      <c r="J78" s="70"/>
    </row>
    <row r="79" spans="2:10" ht="15.75" thickBot="1" x14ac:dyDescent="0.3">
      <c r="B79" s="58" t="s">
        <v>155</v>
      </c>
      <c r="C79" s="59">
        <v>716366</v>
      </c>
      <c r="D79" s="64" t="s">
        <v>205</v>
      </c>
      <c r="E79" s="61" t="s">
        <v>50</v>
      </c>
      <c r="F79" s="62">
        <v>200</v>
      </c>
      <c r="G79" s="57">
        <f t="shared" si="2"/>
        <v>12.5</v>
      </c>
      <c r="H79" s="63"/>
      <c r="I79" s="85">
        <f t="shared" si="3"/>
        <v>0</v>
      </c>
      <c r="J79" s="70"/>
    </row>
    <row r="80" spans="2:10" ht="15.75" thickBot="1" x14ac:dyDescent="0.3">
      <c r="B80" s="58" t="s">
        <v>157</v>
      </c>
      <c r="C80" s="59">
        <v>700955</v>
      </c>
      <c r="D80" s="64" t="s">
        <v>206</v>
      </c>
      <c r="E80" s="61" t="s">
        <v>50</v>
      </c>
      <c r="F80" s="62">
        <v>200</v>
      </c>
      <c r="G80" s="57">
        <f t="shared" si="2"/>
        <v>12.5</v>
      </c>
      <c r="H80" s="63"/>
      <c r="I80" s="85">
        <f t="shared" si="3"/>
        <v>0</v>
      </c>
      <c r="J80" s="70"/>
    </row>
    <row r="81" spans="2:10" ht="15.75" thickBot="1" x14ac:dyDescent="0.3">
      <c r="B81" s="58" t="s">
        <v>159</v>
      </c>
      <c r="C81" s="59">
        <v>303574</v>
      </c>
      <c r="D81" s="64" t="s">
        <v>207</v>
      </c>
      <c r="E81" s="61" t="s">
        <v>50</v>
      </c>
      <c r="F81" s="62">
        <v>200</v>
      </c>
      <c r="G81" s="57">
        <f t="shared" si="2"/>
        <v>12.5</v>
      </c>
      <c r="H81" s="63"/>
      <c r="I81" s="85">
        <f t="shared" si="3"/>
        <v>0</v>
      </c>
      <c r="J81" s="70"/>
    </row>
    <row r="82" spans="2:10" ht="15.75" thickBot="1" x14ac:dyDescent="0.3">
      <c r="B82" s="58" t="s">
        <v>161</v>
      </c>
      <c r="C82" s="59">
        <v>700976</v>
      </c>
      <c r="D82" s="64" t="s">
        <v>208</v>
      </c>
      <c r="E82" s="61" t="s">
        <v>50</v>
      </c>
      <c r="F82" s="62">
        <v>200</v>
      </c>
      <c r="G82" s="57">
        <f t="shared" si="2"/>
        <v>12.5</v>
      </c>
      <c r="H82" s="63"/>
      <c r="I82" s="85">
        <f t="shared" si="3"/>
        <v>0</v>
      </c>
      <c r="J82" s="70"/>
    </row>
    <row r="83" spans="2:10" ht="15.75" thickBot="1" x14ac:dyDescent="0.3">
      <c r="B83" s="58" t="s">
        <v>163</v>
      </c>
      <c r="C83" s="59">
        <v>700978</v>
      </c>
      <c r="D83" s="64" t="s">
        <v>209</v>
      </c>
      <c r="E83" s="61" t="s">
        <v>50</v>
      </c>
      <c r="F83" s="62">
        <v>100</v>
      </c>
      <c r="G83" s="57">
        <f t="shared" si="2"/>
        <v>6.25</v>
      </c>
      <c r="H83" s="63"/>
      <c r="I83" s="85">
        <f t="shared" si="3"/>
        <v>0</v>
      </c>
      <c r="J83" s="70"/>
    </row>
    <row r="84" spans="2:10" ht="15.75" thickBot="1" x14ac:dyDescent="0.3">
      <c r="B84" s="58" t="s">
        <v>164</v>
      </c>
      <c r="C84" s="59">
        <v>700982</v>
      </c>
      <c r="D84" s="64" t="s">
        <v>210</v>
      </c>
      <c r="E84" s="61" t="s">
        <v>50</v>
      </c>
      <c r="F84" s="62">
        <v>100</v>
      </c>
      <c r="G84" s="57">
        <f t="shared" si="2"/>
        <v>6.25</v>
      </c>
      <c r="H84" s="63"/>
      <c r="I84" s="85">
        <f t="shared" si="3"/>
        <v>0</v>
      </c>
      <c r="J84" s="70"/>
    </row>
    <row r="85" spans="2:10" ht="15.75" thickBot="1" x14ac:dyDescent="0.3">
      <c r="B85" s="58" t="s">
        <v>166</v>
      </c>
      <c r="C85" s="59">
        <v>700985</v>
      </c>
      <c r="D85" s="64" t="s">
        <v>211</v>
      </c>
      <c r="E85" s="61" t="s">
        <v>50</v>
      </c>
      <c r="F85" s="62">
        <v>100</v>
      </c>
      <c r="G85" s="57">
        <f t="shared" si="2"/>
        <v>6.25</v>
      </c>
      <c r="H85" s="63"/>
      <c r="I85" s="85">
        <f t="shared" si="3"/>
        <v>0</v>
      </c>
      <c r="J85" s="70"/>
    </row>
    <row r="86" spans="2:10" ht="15.75" thickBot="1" x14ac:dyDescent="0.3">
      <c r="B86" s="58" t="s">
        <v>167</v>
      </c>
      <c r="C86" s="59">
        <v>700874</v>
      </c>
      <c r="D86" s="64" t="s">
        <v>212</v>
      </c>
      <c r="E86" s="61" t="s">
        <v>50</v>
      </c>
      <c r="F86" s="62">
        <v>100</v>
      </c>
      <c r="G86" s="57">
        <f t="shared" si="2"/>
        <v>6.25</v>
      </c>
      <c r="H86" s="63"/>
      <c r="I86" s="85">
        <f t="shared" si="3"/>
        <v>0</v>
      </c>
      <c r="J86" s="70"/>
    </row>
    <row r="87" spans="2:10" ht="15.75" thickBot="1" x14ac:dyDescent="0.3">
      <c r="B87" s="58" t="s">
        <v>169</v>
      </c>
      <c r="C87" s="59">
        <v>700877</v>
      </c>
      <c r="D87" s="64" t="s">
        <v>213</v>
      </c>
      <c r="E87" s="61" t="s">
        <v>50</v>
      </c>
      <c r="F87" s="62">
        <v>100</v>
      </c>
      <c r="G87" s="57">
        <f t="shared" si="2"/>
        <v>6.25</v>
      </c>
      <c r="H87" s="63"/>
      <c r="I87" s="85">
        <f t="shared" si="3"/>
        <v>0</v>
      </c>
      <c r="J87" s="70"/>
    </row>
    <row r="88" spans="2:10" ht="15.75" thickBot="1" x14ac:dyDescent="0.3">
      <c r="B88" s="58" t="s">
        <v>171</v>
      </c>
      <c r="C88" s="59">
        <v>700916</v>
      </c>
      <c r="D88" s="64" t="s">
        <v>214</v>
      </c>
      <c r="E88" s="61" t="s">
        <v>50</v>
      </c>
      <c r="F88" s="62">
        <v>100</v>
      </c>
      <c r="G88" s="57">
        <f t="shared" si="2"/>
        <v>6.25</v>
      </c>
      <c r="H88" s="63"/>
      <c r="I88" s="85">
        <f t="shared" si="3"/>
        <v>0</v>
      </c>
      <c r="J88" s="70"/>
    </row>
    <row r="89" spans="2:10" ht="15.75" thickBot="1" x14ac:dyDescent="0.3">
      <c r="B89" s="58" t="s">
        <v>173</v>
      </c>
      <c r="C89" s="59">
        <v>700913</v>
      </c>
      <c r="D89" s="64" t="s">
        <v>215</v>
      </c>
      <c r="E89" s="61" t="s">
        <v>50</v>
      </c>
      <c r="F89" s="62">
        <v>100</v>
      </c>
      <c r="G89" s="57">
        <f t="shared" si="2"/>
        <v>6.25</v>
      </c>
      <c r="H89" s="63"/>
      <c r="I89" s="85">
        <f t="shared" si="3"/>
        <v>0</v>
      </c>
      <c r="J89" s="70"/>
    </row>
    <row r="90" spans="2:10" ht="15.75" thickBot="1" x14ac:dyDescent="0.3">
      <c r="B90" s="58" t="s">
        <v>175</v>
      </c>
      <c r="C90" s="59">
        <v>700902</v>
      </c>
      <c r="D90" s="64" t="s">
        <v>216</v>
      </c>
      <c r="E90" s="61" t="s">
        <v>50</v>
      </c>
      <c r="F90" s="62">
        <v>100</v>
      </c>
      <c r="G90" s="57">
        <f t="shared" si="2"/>
        <v>6.25</v>
      </c>
      <c r="H90" s="63"/>
      <c r="I90" s="85">
        <f t="shared" si="3"/>
        <v>0</v>
      </c>
      <c r="J90" s="70"/>
    </row>
    <row r="91" spans="2:10" ht="15.75" thickBot="1" x14ac:dyDescent="0.3">
      <c r="B91" s="58" t="s">
        <v>177</v>
      </c>
      <c r="C91" s="59">
        <v>700939</v>
      </c>
      <c r="D91" s="64" t="s">
        <v>217</v>
      </c>
      <c r="E91" s="61" t="s">
        <v>50</v>
      </c>
      <c r="F91" s="62">
        <v>100</v>
      </c>
      <c r="G91" s="57">
        <f t="shared" si="2"/>
        <v>6.25</v>
      </c>
      <c r="H91" s="63"/>
      <c r="I91" s="85">
        <f t="shared" si="3"/>
        <v>0</v>
      </c>
      <c r="J91" s="70"/>
    </row>
    <row r="92" spans="2:10" ht="15.75" thickBot="1" x14ac:dyDescent="0.3">
      <c r="B92" s="58" t="s">
        <v>179</v>
      </c>
      <c r="C92" s="59">
        <v>700930</v>
      </c>
      <c r="D92" s="64" t="s">
        <v>218</v>
      </c>
      <c r="E92" s="61" t="s">
        <v>50</v>
      </c>
      <c r="F92" s="62">
        <v>100</v>
      </c>
      <c r="G92" s="57">
        <f t="shared" si="2"/>
        <v>6.25</v>
      </c>
      <c r="H92" s="63"/>
      <c r="I92" s="85">
        <f t="shared" si="3"/>
        <v>0</v>
      </c>
      <c r="J92" s="70"/>
    </row>
    <row r="93" spans="2:10" ht="15.75" thickBot="1" x14ac:dyDescent="0.3">
      <c r="B93" s="58" t="s">
        <v>180</v>
      </c>
      <c r="C93" s="59">
        <v>700897</v>
      </c>
      <c r="D93" s="64" t="s">
        <v>219</v>
      </c>
      <c r="E93" s="61" t="s">
        <v>50</v>
      </c>
      <c r="F93" s="62">
        <v>300</v>
      </c>
      <c r="G93" s="57">
        <f t="shared" si="2"/>
        <v>18.75</v>
      </c>
      <c r="H93" s="63"/>
      <c r="I93" s="85">
        <f t="shared" si="3"/>
        <v>0</v>
      </c>
      <c r="J93" s="70"/>
    </row>
    <row r="94" spans="2:10" ht="15.75" thickBot="1" x14ac:dyDescent="0.3">
      <c r="B94" s="58" t="s">
        <v>181</v>
      </c>
      <c r="C94" s="59">
        <v>700898</v>
      </c>
      <c r="D94" s="64" t="s">
        <v>220</v>
      </c>
      <c r="E94" s="61" t="s">
        <v>50</v>
      </c>
      <c r="F94" s="62">
        <v>300</v>
      </c>
      <c r="G94" s="57">
        <f t="shared" si="2"/>
        <v>18.75</v>
      </c>
      <c r="H94" s="63"/>
      <c r="I94" s="85">
        <f t="shared" si="3"/>
        <v>0</v>
      </c>
      <c r="J94" s="70"/>
    </row>
    <row r="95" spans="2:10" ht="15.75" thickBot="1" x14ac:dyDescent="0.3">
      <c r="B95" s="58" t="s">
        <v>183</v>
      </c>
      <c r="C95" s="59">
        <v>700951</v>
      </c>
      <c r="D95" s="64" t="s">
        <v>221</v>
      </c>
      <c r="E95" s="61" t="s">
        <v>50</v>
      </c>
      <c r="F95" s="62">
        <v>300</v>
      </c>
      <c r="G95" s="57">
        <f t="shared" si="2"/>
        <v>18.75</v>
      </c>
      <c r="H95" s="63"/>
      <c r="I95" s="85">
        <f t="shared" si="3"/>
        <v>0</v>
      </c>
      <c r="J95" s="70"/>
    </row>
    <row r="96" spans="2:10" ht="15.75" thickBot="1" x14ac:dyDescent="0.3">
      <c r="B96" s="58" t="s">
        <v>184</v>
      </c>
      <c r="C96" s="71">
        <v>700896</v>
      </c>
      <c r="D96" s="72" t="s">
        <v>222</v>
      </c>
      <c r="E96" s="61" t="s">
        <v>50</v>
      </c>
      <c r="F96" s="62">
        <v>300</v>
      </c>
      <c r="G96" s="57">
        <f t="shared" si="2"/>
        <v>18.75</v>
      </c>
      <c r="H96" s="63"/>
      <c r="I96" s="85">
        <f t="shared" si="3"/>
        <v>0</v>
      </c>
      <c r="J96" s="70"/>
    </row>
    <row r="97" spans="2:10" ht="15.75" thickBot="1" x14ac:dyDescent="0.3">
      <c r="B97" s="58" t="s">
        <v>186</v>
      </c>
      <c r="C97" s="59">
        <v>319929</v>
      </c>
      <c r="D97" s="60" t="s">
        <v>230</v>
      </c>
      <c r="E97" s="61" t="s">
        <v>50</v>
      </c>
      <c r="F97" s="62">
        <v>3000</v>
      </c>
      <c r="G97" s="62">
        <f t="shared" si="2"/>
        <v>187.5</v>
      </c>
      <c r="H97" s="63"/>
      <c r="I97" s="85">
        <f t="shared" si="3"/>
        <v>0</v>
      </c>
      <c r="J97" s="70"/>
    </row>
    <row r="98" spans="2:10" ht="15.75" thickBot="1" x14ac:dyDescent="0.3">
      <c r="B98" s="58" t="s">
        <v>188</v>
      </c>
      <c r="C98" s="59">
        <v>319920</v>
      </c>
      <c r="D98" s="60" t="s">
        <v>226</v>
      </c>
      <c r="E98" s="61" t="s">
        <v>50</v>
      </c>
      <c r="F98" s="62">
        <v>200</v>
      </c>
      <c r="G98" s="62">
        <f t="shared" si="2"/>
        <v>12.5</v>
      </c>
      <c r="H98" s="63"/>
      <c r="I98" s="85">
        <f t="shared" si="3"/>
        <v>0</v>
      </c>
      <c r="J98" s="70"/>
    </row>
    <row r="99" spans="2:10" ht="15.75" thickBot="1" x14ac:dyDescent="0.3">
      <c r="B99" s="58" t="s">
        <v>190</v>
      </c>
      <c r="C99" s="59">
        <v>319921</v>
      </c>
      <c r="D99" s="60" t="s">
        <v>227</v>
      </c>
      <c r="E99" s="61" t="s">
        <v>50</v>
      </c>
      <c r="F99" s="62">
        <v>200</v>
      </c>
      <c r="G99" s="62">
        <f t="shared" si="2"/>
        <v>12.5</v>
      </c>
      <c r="H99" s="63"/>
      <c r="I99" s="85">
        <f t="shared" si="3"/>
        <v>0</v>
      </c>
      <c r="J99" s="70"/>
    </row>
    <row r="100" spans="2:10" ht="15.75" thickBot="1" x14ac:dyDescent="0.3">
      <c r="B100" s="58" t="s">
        <v>192</v>
      </c>
      <c r="C100" s="59">
        <v>319922</v>
      </c>
      <c r="D100" s="60" t="s">
        <v>228</v>
      </c>
      <c r="E100" s="61" t="s">
        <v>50</v>
      </c>
      <c r="F100" s="62">
        <v>200</v>
      </c>
      <c r="G100" s="62">
        <f t="shared" si="2"/>
        <v>12.5</v>
      </c>
      <c r="H100" s="63"/>
      <c r="I100" s="85">
        <f t="shared" si="3"/>
        <v>0</v>
      </c>
      <c r="J100" s="70"/>
    </row>
    <row r="101" spans="2:10" ht="15.75" thickBot="1" x14ac:dyDescent="0.3">
      <c r="B101" s="58" t="s">
        <v>194</v>
      </c>
      <c r="C101" s="71">
        <v>319923</v>
      </c>
      <c r="D101" s="72" t="s">
        <v>229</v>
      </c>
      <c r="E101" s="73" t="s">
        <v>50</v>
      </c>
      <c r="F101" s="74">
        <v>200</v>
      </c>
      <c r="G101" s="74">
        <f t="shared" si="2"/>
        <v>12.5</v>
      </c>
      <c r="H101" s="63"/>
      <c r="I101" s="85">
        <f t="shared" si="3"/>
        <v>0</v>
      </c>
      <c r="J101" s="70"/>
    </row>
    <row r="102" spans="2:10" ht="15.75" thickBot="1" x14ac:dyDescent="0.3">
      <c r="B102" s="77" t="s">
        <v>223</v>
      </c>
      <c r="C102" s="78"/>
      <c r="D102" s="78"/>
      <c r="E102" s="78"/>
      <c r="F102" s="78"/>
      <c r="G102" s="79"/>
      <c r="H102" s="80"/>
      <c r="I102" s="86">
        <f>SUM(I8:I101)</f>
        <v>0</v>
      </c>
    </row>
  </sheetData>
  <mergeCells count="1">
    <mergeCell ref="B102:H102"/>
  </mergeCells>
  <phoneticPr fontId="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23c8a5f-81a8-4a3d-9234-7241dc3be4eb}" enabled="0" method="" siteId="{e23c8a5f-81a8-4a3d-9234-7241dc3be4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5</vt:i4>
      </vt:variant>
      <vt:variant>
        <vt:lpstr>Imenovani obsegi</vt:lpstr>
      </vt:variant>
      <vt:variant>
        <vt:i4>1</vt:i4>
      </vt:variant>
    </vt:vector>
  </HeadingPairs>
  <TitlesOfParts>
    <vt:vector size="6" baseType="lpstr">
      <vt:lpstr>SKLOP 1</vt:lpstr>
      <vt:lpstr>SKLOP 2</vt:lpstr>
      <vt:lpstr>SKLOP 3</vt:lpstr>
      <vt:lpstr>SKLOP 4</vt:lpstr>
      <vt:lpstr>SKLOP 5</vt:lpstr>
      <vt:lpstr>'SKLOP 1'!Področje_tiskanja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Biljana Tepej</dc:creator>
  <cp:lastModifiedBy>Boštjan Menhart</cp:lastModifiedBy>
  <cp:lastPrinted>2021-10-04T10:01:45Z</cp:lastPrinted>
  <dcterms:created xsi:type="dcterms:W3CDTF">2017-06-26T11:15:31Z</dcterms:created>
  <dcterms:modified xsi:type="dcterms:W3CDTF">2026-08-31T08:01:14Z</dcterms:modified>
</cp:coreProperties>
</file>